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70" yWindow="15" windowWidth="13290" windowHeight="12390" tabRatio="898"/>
  </bookViews>
  <sheets>
    <sheet name="Akdoğan" sheetId="1" r:id="rId1"/>
    <sheet name="Akyazı" sheetId="18" r:id="rId2"/>
    <sheet name="Arıklı" sheetId="19" r:id="rId3"/>
    <sheet name="Başak" sheetId="20" r:id="rId4"/>
    <sheet name="Bozhöyük" sheetId="21" r:id="rId5"/>
    <sheet name="B.Boğaziye" sheetId="22" r:id="rId6"/>
    <sheet name="Çağıl" sheetId="23" r:id="rId7"/>
    <sheet name="Çakır" sheetId="24" r:id="rId8"/>
    <sheet name="Çıplak" sheetId="25" r:id="rId9"/>
    <sheet name="Dikmen İ.O" sheetId="26" r:id="rId10"/>
    <sheet name="Dikmen O.O" sheetId="67" r:id="rId11"/>
    <sheet name="Doyuran" sheetId="28" r:id="rId12"/>
    <sheet name="Eskin" sheetId="68" r:id="rId13"/>
    <sheet name="Eşme" sheetId="29" r:id="rId14"/>
    <sheet name="Eymirli" sheetId="30" r:id="rId15"/>
    <sheet name="Günlüce" sheetId="31" r:id="rId16"/>
    <sheet name="Hocaköy" sheetId="32" r:id="rId17"/>
    <sheet name="Işıklar" sheetId="60" r:id="rId18"/>
    <sheet name="Işıklı" sheetId="34" r:id="rId19"/>
    <sheet name="İMKB" sheetId="35" r:id="rId20"/>
    <sheet name="Karakuyu" sheetId="63" r:id="rId21"/>
    <sheet name="Kayapınar" sheetId="27" r:id="rId22"/>
    <sheet name="Koçhisar İ.H.O.O" sheetId="37" r:id="rId23"/>
    <sheet name="Körsu" sheetId="50" r:id="rId24"/>
    <sheet name="Küçükayrık" sheetId="51" r:id="rId25"/>
    <sheet name="M.AKİF İNAN" sheetId="58" r:id="rId26"/>
    <sheet name="Mehmet Doğru" sheetId="38" r:id="rId27"/>
    <sheet name="Mezopotamya" sheetId="40" r:id="rId28"/>
    <sheet name="Sancarlı" sheetId="41" r:id="rId29"/>
    <sheet name="Süleyman Demirel" sheetId="42" r:id="rId30"/>
    <sheet name="Sürekli" sheetId="43" r:id="rId31"/>
    <sheet name="Şenyurt" sheetId="44" r:id="rId32"/>
    <sheet name="Taşlıca" sheetId="49" r:id="rId33"/>
    <sheet name="TOKİ İ.O" sheetId="45" r:id="rId34"/>
    <sheet name="T.ÖZAL" sheetId="57" r:id="rId35"/>
    <sheet name="Vatan" sheetId="46" r:id="rId36"/>
    <sheet name="Yeşilova" sheetId="47" r:id="rId37"/>
    <sheet name="Yolaldı" sheetId="48" r:id="rId38"/>
    <sheet name="Yukarı Azıklı" sheetId="39" r:id="rId39"/>
    <sheet name="Yüceli İO" sheetId="70" r:id="rId40"/>
    <sheet name="Yüceli OO" sheetId="52" r:id="rId41"/>
    <sheet name="Zergan İ.H.O." sheetId="53" r:id="rId42"/>
    <sheet name="Zergan İ.O." sheetId="54" r:id="rId43"/>
    <sheet name="Zergan O.O" sheetId="55" r:id="rId44"/>
    <sheet name="Ziyaret" sheetId="56" r:id="rId45"/>
  </sheets>
  <definedNames>
    <definedName name="_xlnm._FilterDatabase" localSheetId="0" hidden="1">Akdoğan!#REF!</definedName>
    <definedName name="_xlnm._FilterDatabase" localSheetId="1" hidden="1">Akyazı!$A$4:$P$5</definedName>
    <definedName name="_xlnm._FilterDatabase" localSheetId="2" hidden="1">Arıklı!#REF!</definedName>
    <definedName name="_xlnm._FilterDatabase" localSheetId="3" hidden="1">Başak!$A$4:$P$5</definedName>
    <definedName name="_xlnm._FilterDatabase" localSheetId="4" hidden="1">Bozhöyük!#REF!</definedName>
    <definedName name="_xlnm._FilterDatabase" localSheetId="6" hidden="1">Çağıl!$A$4:$P$5</definedName>
    <definedName name="_xlnm._FilterDatabase" localSheetId="7" hidden="1">Çakır!$A$4:$P$5</definedName>
    <definedName name="_xlnm._FilterDatabase" localSheetId="8" hidden="1">Çıplak!$A$4:$P$5</definedName>
    <definedName name="_xlnm._FilterDatabase" localSheetId="9" hidden="1">'Dikmen İ.O'!#REF!</definedName>
    <definedName name="_xlnm._FilterDatabase" localSheetId="11" hidden="1">Doyuran!$A$4:$P$5</definedName>
    <definedName name="_xlnm._FilterDatabase" localSheetId="13" hidden="1">Eşme!$A$8:$P$8</definedName>
    <definedName name="_xlnm._FilterDatabase" localSheetId="15" hidden="1">Günlüce!$A$4:$P$5</definedName>
    <definedName name="_xlnm._FilterDatabase" localSheetId="16" hidden="1">Hocaköy!$A$17:$P$17</definedName>
    <definedName name="_xlnm._FilterDatabase" localSheetId="17" hidden="1">Işıklar!$B$2:$B$54</definedName>
    <definedName name="_xlnm._FilterDatabase" localSheetId="18" hidden="1">Işıklı!$A$4:$P$5</definedName>
    <definedName name="_xlnm._FilterDatabase" localSheetId="19" hidden="1">İMKB!#REF!</definedName>
    <definedName name="_xlnm._FilterDatabase" localSheetId="21" hidden="1">Kayapınar!$A$4:$P$5</definedName>
    <definedName name="_xlnm._FilterDatabase" localSheetId="22" hidden="1">'Koçhisar İ.H.O.O'!$A$4:$P$5</definedName>
    <definedName name="_xlnm._FilterDatabase" localSheetId="23" hidden="1">Körsu!$A$4:$P$5</definedName>
    <definedName name="_xlnm._FilterDatabase" localSheetId="25" hidden="1">'M.AKİF İNAN'!$A$4:$P$5</definedName>
    <definedName name="_xlnm._FilterDatabase" localSheetId="27" hidden="1">Mezopotamya!$B$4:$P$5</definedName>
    <definedName name="_xlnm._FilterDatabase" localSheetId="30" hidden="1">Sürekli!$A$4:$P$5</definedName>
    <definedName name="_xlnm._FilterDatabase" localSheetId="31" hidden="1">Şenyurt!#REF!</definedName>
    <definedName name="_xlnm._FilterDatabase" localSheetId="32" hidden="1">Taşlıca!$A$4:$P$5</definedName>
    <definedName name="_xlnm._FilterDatabase" localSheetId="33" hidden="1">'TOKİ İ.O'!$A$4:$P$5</definedName>
    <definedName name="_xlnm._FilterDatabase" localSheetId="37" hidden="1">Yolaldı!$A$4:$P$5</definedName>
    <definedName name="_xlnm._FilterDatabase" localSheetId="38" hidden="1">'Yukarı Azıklı'!$A$4:$P$5</definedName>
    <definedName name="_xlnm._FilterDatabase" localSheetId="40" hidden="1">'Yüceli OO'!$A$4:$P$5</definedName>
    <definedName name="_xlnm._FilterDatabase" localSheetId="42" hidden="1">'Zergan İ.O.'!$B$4:$P$5</definedName>
    <definedName name="_xlnm._FilterDatabase" localSheetId="43" hidden="1">'Zergan O.O'!$B$4:$P$5</definedName>
    <definedName name="_xlnm._FilterDatabase" localSheetId="44" hidden="1">Ziyaret!$B$4:$P$5</definedName>
  </definedNames>
  <calcPr calcId="145621"/>
</workbook>
</file>

<file path=xl/calcChain.xml><?xml version="1.0" encoding="utf-8"?>
<calcChain xmlns="http://schemas.openxmlformats.org/spreadsheetml/2006/main">
  <c r="G10" i="47" l="1"/>
  <c r="G7" i="47"/>
  <c r="G10" i="42"/>
  <c r="G7" i="42"/>
  <c r="C11" i="37"/>
  <c r="H11" i="37"/>
  <c r="G11" i="37"/>
  <c r="H17" i="31" l="1"/>
  <c r="C17" i="31"/>
  <c r="G17" i="31"/>
  <c r="G16" i="31"/>
  <c r="G11" i="31"/>
  <c r="H8" i="56"/>
  <c r="C8" i="56"/>
  <c r="H14" i="55"/>
  <c r="C14" i="55"/>
  <c r="C12" i="54"/>
  <c r="G12" i="54"/>
  <c r="H12" i="54"/>
  <c r="H8" i="53" l="1"/>
  <c r="C8" i="53"/>
  <c r="H10" i="52" l="1"/>
  <c r="G8" i="70" l="1"/>
  <c r="G10" i="52"/>
  <c r="C8" i="70"/>
  <c r="H8" i="70"/>
  <c r="C10" i="52"/>
  <c r="H17" i="39"/>
  <c r="G17" i="39"/>
  <c r="C17" i="39"/>
  <c r="C31" i="48"/>
  <c r="H31" i="48"/>
  <c r="G15" i="46" l="1"/>
  <c r="G14" i="46"/>
  <c r="G9" i="46"/>
  <c r="C13" i="57"/>
  <c r="H13" i="57"/>
  <c r="G13" i="57"/>
  <c r="C12" i="45"/>
  <c r="H12" i="45"/>
  <c r="G15" i="49"/>
  <c r="G14" i="49"/>
  <c r="C14" i="49"/>
  <c r="G8" i="49"/>
  <c r="H14" i="49"/>
  <c r="C12" i="44"/>
  <c r="H12" i="44"/>
  <c r="G12" i="44"/>
  <c r="G26" i="43" l="1"/>
  <c r="G34" i="43" s="1"/>
  <c r="G33" i="43"/>
  <c r="C33" i="43"/>
  <c r="H33" i="43"/>
  <c r="H9" i="41" l="1"/>
  <c r="C9" i="41"/>
  <c r="H13" i="40"/>
  <c r="C13" i="40"/>
  <c r="C12" i="38" l="1"/>
  <c r="H12" i="38"/>
  <c r="H25" i="58"/>
  <c r="F25" i="58"/>
  <c r="C25" i="58"/>
  <c r="C10" i="51" l="1"/>
  <c r="G10" i="51"/>
  <c r="H10" i="51"/>
  <c r="H12" i="50"/>
  <c r="C12" i="50"/>
  <c r="G12" i="50"/>
  <c r="C21" i="27"/>
  <c r="H21" i="27"/>
  <c r="C45" i="63"/>
  <c r="H46" i="63"/>
  <c r="G46" i="63"/>
  <c r="G24" i="63"/>
  <c r="C24" i="63"/>
  <c r="H24" i="63"/>
  <c r="G45" i="63"/>
  <c r="H45" i="63"/>
  <c r="C46" i="63" l="1"/>
  <c r="G24" i="35"/>
  <c r="C24" i="35"/>
  <c r="H24" i="35"/>
  <c r="C21" i="34" l="1"/>
  <c r="H21" i="34"/>
  <c r="G21" i="34"/>
  <c r="H49" i="60"/>
  <c r="G48" i="60"/>
  <c r="G49" i="60"/>
  <c r="C49" i="60"/>
  <c r="G22" i="60"/>
  <c r="C28" i="32"/>
  <c r="H28" i="32"/>
  <c r="G28" i="32"/>
  <c r="G27" i="32"/>
  <c r="C27" i="32"/>
  <c r="G16" i="32"/>
  <c r="C16" i="32"/>
  <c r="H16" i="32"/>
  <c r="C16" i="31"/>
  <c r="C14" i="30"/>
  <c r="G14" i="30"/>
  <c r="M34" i="68" l="1"/>
  <c r="M33" i="68"/>
  <c r="M32" i="68"/>
  <c r="M31" i="68"/>
  <c r="M30" i="68"/>
  <c r="M29" i="68"/>
  <c r="M28" i="68"/>
  <c r="M27" i="68"/>
  <c r="M26" i="68"/>
  <c r="M25" i="68"/>
  <c r="M24" i="68"/>
  <c r="M23" i="68"/>
  <c r="M22" i="68"/>
  <c r="M21" i="68"/>
  <c r="C35" i="68" l="1"/>
  <c r="G36" i="68"/>
  <c r="G35" i="68"/>
  <c r="G19" i="68"/>
  <c r="C19" i="68"/>
  <c r="H35" i="68"/>
  <c r="H19" i="68"/>
  <c r="G11" i="29"/>
  <c r="C7" i="29"/>
  <c r="H7" i="29"/>
  <c r="H12" i="28"/>
  <c r="C12" i="28"/>
  <c r="G12" i="28"/>
  <c r="H13" i="67"/>
  <c r="C13" i="67"/>
  <c r="G13" i="67"/>
  <c r="H12" i="26"/>
  <c r="C12" i="26"/>
  <c r="G12" i="26"/>
  <c r="H12" i="25"/>
  <c r="C12" i="25"/>
  <c r="H15" i="24"/>
  <c r="C15" i="24"/>
  <c r="G12" i="25"/>
  <c r="G15" i="24"/>
  <c r="H14" i="23"/>
  <c r="C14" i="23"/>
  <c r="G14" i="23"/>
  <c r="H13" i="22"/>
  <c r="C13" i="22"/>
  <c r="G13" i="22"/>
  <c r="H25" i="21"/>
  <c r="C25" i="21"/>
  <c r="G25" i="21"/>
  <c r="H20" i="20"/>
  <c r="G20" i="20"/>
  <c r="C20" i="20"/>
  <c r="G21" i="19"/>
  <c r="H21" i="19"/>
  <c r="C21" i="19"/>
  <c r="H20" i="18"/>
  <c r="G20" i="18"/>
  <c r="C20" i="18"/>
  <c r="H18" i="1"/>
  <c r="G18" i="1"/>
  <c r="C18" i="1"/>
  <c r="H36" i="68" l="1"/>
  <c r="C36" i="68"/>
  <c r="H22" i="60" l="1"/>
  <c r="C22" i="60"/>
  <c r="H48" i="60"/>
  <c r="C48" i="60"/>
  <c r="H10" i="42"/>
  <c r="H11" i="42" s="1"/>
  <c r="C10" i="42"/>
  <c r="H7" i="42"/>
  <c r="C7" i="42"/>
  <c r="H10" i="47"/>
  <c r="C7" i="47"/>
  <c r="C10" i="47"/>
  <c r="H7" i="47"/>
  <c r="H11" i="47" s="1"/>
  <c r="C14" i="46"/>
  <c r="C9" i="46"/>
  <c r="C8" i="49"/>
  <c r="C26" i="43"/>
  <c r="C11" i="31"/>
  <c r="C10" i="29"/>
  <c r="C11" i="29" s="1"/>
  <c r="C11" i="47" l="1"/>
  <c r="C15" i="46"/>
  <c r="C15" i="49"/>
  <c r="C34" i="43"/>
  <c r="C11" i="42"/>
  <c r="H27" i="32" l="1"/>
  <c r="G8" i="56" l="1"/>
  <c r="G14" i="55"/>
  <c r="G8" i="53"/>
  <c r="G31" i="48"/>
  <c r="G11" i="47"/>
  <c r="G12" i="45"/>
  <c r="G11" i="42"/>
  <c r="G9" i="41"/>
  <c r="G13" i="40"/>
  <c r="G12" i="38"/>
  <c r="G21" i="27"/>
  <c r="H16" i="31" l="1"/>
  <c r="H10" i="29" l="1"/>
  <c r="H14" i="30"/>
  <c r="H14" i="46"/>
  <c r="H11" i="31"/>
  <c r="H9" i="46"/>
  <c r="H8" i="49"/>
  <c r="H26" i="43"/>
  <c r="H15" i="49" l="1"/>
  <c r="H34" i="43"/>
  <c r="H15" i="46"/>
  <c r="H11" i="29"/>
</calcChain>
</file>

<file path=xl/sharedStrings.xml><?xml version="1.0" encoding="utf-8"?>
<sst xmlns="http://schemas.openxmlformats.org/spreadsheetml/2006/main" count="4922" uniqueCount="706">
  <si>
    <t>TAŞIMA HATLARI İLE İNDİRME BİNDİRME DURAKLARI VE SAATLERİ</t>
  </si>
  <si>
    <t>(Bu çizelge Taşımalı İlköğretim Yönetmeliğinin 7.maddesinin "e" bendi gereğince hazırlanmıştır.)</t>
  </si>
  <si>
    <t xml:space="preserve">Taşınan Hattın Adı </t>
  </si>
  <si>
    <t>Öğrenci Sayısı</t>
  </si>
  <si>
    <t>Taşındığı Zaman</t>
  </si>
  <si>
    <t>Taşıt Aracı</t>
  </si>
  <si>
    <t>Mesafe Km.</t>
  </si>
  <si>
    <t>A-OKULA TAŞIMA</t>
  </si>
  <si>
    <t>B-EVE TAŞIMA</t>
  </si>
  <si>
    <t>Normal</t>
  </si>
  <si>
    <t>Sabah</t>
  </si>
  <si>
    <t>Öğle</t>
  </si>
  <si>
    <t xml:space="preserve">Bindirme Durağı </t>
  </si>
  <si>
    <t>Saati</t>
  </si>
  <si>
    <t>İndirme Durağı</t>
  </si>
  <si>
    <t>x</t>
  </si>
  <si>
    <t>1 Minibüs</t>
  </si>
  <si>
    <t>İLKOKUL</t>
  </si>
  <si>
    <t>X</t>
  </si>
  <si>
    <t>1 minibüs</t>
  </si>
  <si>
    <t>Sapanca</t>
  </si>
  <si>
    <t>1minibüs</t>
  </si>
  <si>
    <t>Dumanlar</t>
  </si>
  <si>
    <t>BAŞAK İLKOKULU-ORTAOKULU</t>
  </si>
  <si>
    <t>Beşik</t>
  </si>
  <si>
    <t>Büyükboğaziye O.O.</t>
  </si>
  <si>
    <t>Küçükboğaziye</t>
  </si>
  <si>
    <t>BÜYÜKBOĞAZİYE ORTAOKULU</t>
  </si>
  <si>
    <t>ÇAĞIL İLKOKULU-ORTAOKULU</t>
  </si>
  <si>
    <t>Çakır O.O.</t>
  </si>
  <si>
    <t>Dikmen O.O.</t>
  </si>
  <si>
    <t>Alakuş</t>
  </si>
  <si>
    <t>Dikmen İ.O.</t>
  </si>
  <si>
    <t>DİKMEN ORTAOKULU</t>
  </si>
  <si>
    <t>Tanrıverdi</t>
  </si>
  <si>
    <t>Eşme O.O.</t>
  </si>
  <si>
    <t>Eşme İ.O.</t>
  </si>
  <si>
    <t>EŞME ORTAOKULU</t>
  </si>
  <si>
    <t>Elbeyli</t>
  </si>
  <si>
    <t>Eymirli O.O</t>
  </si>
  <si>
    <t>Elmalı</t>
  </si>
  <si>
    <t>Ilıca</t>
  </si>
  <si>
    <t>EYMİRLİ ORTAOKULU</t>
  </si>
  <si>
    <t>Gümüşdere</t>
  </si>
  <si>
    <t>Günlüce İ.O.</t>
  </si>
  <si>
    <t>Günlüce O.O.</t>
  </si>
  <si>
    <t>GÜNLÜCE ORTAOKULU</t>
  </si>
  <si>
    <t>Bağlar</t>
  </si>
  <si>
    <t>HOCAKÖY ORTAOKULU</t>
  </si>
  <si>
    <t>IŞIKLI İLKOKULU-ORTAOKULU</t>
  </si>
  <si>
    <t>Çavuşlu</t>
  </si>
  <si>
    <t>KARAKUYU ORTAOKULU</t>
  </si>
  <si>
    <t>Karakuyu O.O.</t>
  </si>
  <si>
    <t>Karakuyu İ.O.</t>
  </si>
  <si>
    <t>Yolüstü</t>
  </si>
  <si>
    <t>KOÇHİSAR İMAM HATİP ORTAOKULU</t>
  </si>
  <si>
    <t>Koçhisar
 İ.H.O.</t>
  </si>
  <si>
    <t>Düğrük</t>
  </si>
  <si>
    <t>Gürmeşe</t>
  </si>
  <si>
    <t>Körsu O. O.</t>
  </si>
  <si>
    <t>1 Minübüs</t>
  </si>
  <si>
    <t>Küçükayrık O.O</t>
  </si>
  <si>
    <t>Üçevler</t>
  </si>
  <si>
    <t>Mehmet Doğru İ.O.</t>
  </si>
  <si>
    <t>MEHMET DOĞRU ORTAOKULU</t>
  </si>
  <si>
    <t>İkikuyu</t>
  </si>
  <si>
    <t>Mezopotamya O.O.</t>
  </si>
  <si>
    <t>MEZOPOTAMYA ORTAOKULU</t>
  </si>
  <si>
    <t>Milli Saray</t>
  </si>
  <si>
    <t>Sancarlı O.O.</t>
  </si>
  <si>
    <t>Yedikardeş</t>
  </si>
  <si>
    <t>Süleyman Demirel</t>
  </si>
  <si>
    <t>SÜLEYMAN DEMİREL ORTAOKULU</t>
  </si>
  <si>
    <t>İkikuyu 1.Hat</t>
  </si>
  <si>
    <t>İkikuyu 2.Hat</t>
  </si>
  <si>
    <t>Gürmeşe 1.Hat</t>
  </si>
  <si>
    <t>Gürmeşe 2.Hat</t>
  </si>
  <si>
    <t>Gürmeşe 3.Hat</t>
  </si>
  <si>
    <t>Gürmeşe 4.Hat</t>
  </si>
  <si>
    <t>Sürekli İ.O.</t>
  </si>
  <si>
    <t>Güngören</t>
  </si>
  <si>
    <t>SÜREKLİ ORTAOKULU</t>
  </si>
  <si>
    <t>Hanyeri</t>
  </si>
  <si>
    <t>Şenyurt O.O.</t>
  </si>
  <si>
    <t>Haznedar</t>
  </si>
  <si>
    <t>Şenyurt İ.O.</t>
  </si>
  <si>
    <t xml:space="preserve">Taşılıca </t>
  </si>
  <si>
    <t>Taşılıca O.O.</t>
  </si>
  <si>
    <t>TAŞLICA ORTAOKULU</t>
  </si>
  <si>
    <t>Yoldere</t>
  </si>
  <si>
    <t>TOKİ İ.O.</t>
  </si>
  <si>
    <t>Ekinlik</t>
  </si>
  <si>
    <t>Hacıhasan</t>
  </si>
  <si>
    <t>Vatan O.O.</t>
  </si>
  <si>
    <t>Yeniköy</t>
  </si>
  <si>
    <t>Vatan İ.O.</t>
  </si>
  <si>
    <t>VATAN ORTAOKULU</t>
  </si>
  <si>
    <t>Davutlar Mezrası</t>
  </si>
  <si>
    <t>Davutlar</t>
  </si>
  <si>
    <t>YEŞİLOVA ORTAOKULU</t>
  </si>
  <si>
    <t>Büyükdere</t>
  </si>
  <si>
    <t>Yüceli O.O.</t>
  </si>
  <si>
    <t>Yüceli İ.O.</t>
  </si>
  <si>
    <t>Soğanlı</t>
  </si>
  <si>
    <t>YÜCELİ ORTAOKULU</t>
  </si>
  <si>
    <t>ZERGAN İ.H.O.</t>
  </si>
  <si>
    <t>ZERGAN İMAM HATİP ORTAOKULU</t>
  </si>
  <si>
    <t>ZERGAN İ.O.</t>
  </si>
  <si>
    <t>Demirci</t>
  </si>
  <si>
    <t>Aslanlı</t>
  </si>
  <si>
    <t>ZERGAN ORTAOKULU</t>
  </si>
  <si>
    <t>ZERGAN O .O.</t>
  </si>
  <si>
    <t>Halkalı</t>
  </si>
  <si>
    <t>ZİYARET ORTAOKULU</t>
  </si>
  <si>
    <t>Eroğlu</t>
  </si>
  <si>
    <t>Başkan ÖZKAN</t>
  </si>
  <si>
    <t>Hüseyin METE</t>
  </si>
  <si>
    <t>Üye</t>
  </si>
  <si>
    <t>Komisyon Başkanı</t>
  </si>
  <si>
    <t>Ofis Kümeevleri</t>
  </si>
  <si>
    <t>ZERGAN İLKOKULU</t>
  </si>
  <si>
    <t>Miili Saray Mez.1.Hat</t>
  </si>
  <si>
    <t>Miili Saray Mez.2.Hat</t>
  </si>
  <si>
    <t>TURGUT ÖZAL ORTAOKULU</t>
  </si>
  <si>
    <t>TOKİ İLKOKULU</t>
  </si>
  <si>
    <t>MEHMET AKİF İNAN ORTAOKULU</t>
  </si>
  <si>
    <t>S.NO</t>
  </si>
  <si>
    <t>Azizoğlu</t>
  </si>
  <si>
    <t>Konuklu</t>
  </si>
  <si>
    <t>Kuyular</t>
  </si>
  <si>
    <t>Gürmeşe 5.Hat</t>
  </si>
  <si>
    <t>Kuzular Kümeevler</t>
  </si>
  <si>
    <t>17:35</t>
  </si>
  <si>
    <t xml:space="preserve">Çiçekli </t>
  </si>
  <si>
    <t xml:space="preserve">Doğruyol </t>
  </si>
  <si>
    <t>TURGUT ÖZAL O.O</t>
  </si>
  <si>
    <t>Alemdar</t>
  </si>
  <si>
    <t>Sandıklı</t>
  </si>
  <si>
    <t>Hocaköy O.O.</t>
  </si>
  <si>
    <t>Hocaköy İ.O.</t>
  </si>
  <si>
    <t>Yamaç</t>
  </si>
  <si>
    <t>Dağdoğan</t>
  </si>
  <si>
    <t>Akkoç</t>
  </si>
  <si>
    <t>Sürekli O.O.</t>
  </si>
  <si>
    <t>Taşılıca İ.O.</t>
  </si>
  <si>
    <t>Taşlıca İ.O.</t>
  </si>
  <si>
    <t>Yeşilova İ.O.</t>
  </si>
  <si>
    <t>Yeşilova O.O.</t>
  </si>
  <si>
    <t>Yüksektepe</t>
  </si>
  <si>
    <t>YOLALDI İLKOKULU-ORTAOKULU</t>
  </si>
  <si>
    <t xml:space="preserve">Yamaç </t>
  </si>
  <si>
    <t>Kümeevler Duraklar</t>
  </si>
  <si>
    <t>Küme Evler</t>
  </si>
  <si>
    <t xml:space="preserve">Demirhan </t>
  </si>
  <si>
    <t xml:space="preserve">Yeniköy </t>
  </si>
  <si>
    <t xml:space="preserve">Çaybaşı </t>
  </si>
  <si>
    <t>Eski Değirmen</t>
  </si>
  <si>
    <t>06.55</t>
  </si>
  <si>
    <t>12.25</t>
  </si>
  <si>
    <t xml:space="preserve">Bağlar </t>
  </si>
  <si>
    <t xml:space="preserve">Eski Değirmen </t>
  </si>
  <si>
    <t>Işıklar ortaokulu</t>
  </si>
  <si>
    <t>Işıklar ilkokulu</t>
  </si>
  <si>
    <t xml:space="preserve">Tosunlu </t>
  </si>
  <si>
    <t>Batı kümeevler</t>
  </si>
  <si>
    <t xml:space="preserve">Kaynarca </t>
  </si>
  <si>
    <t>Kümeevler</t>
  </si>
  <si>
    <t>Kalaycık-yalınkılıç</t>
  </si>
  <si>
    <t xml:space="preserve">Düğrük </t>
  </si>
  <si>
    <t xml:space="preserve">Kalaycık </t>
  </si>
  <si>
    <t>Sarıca</t>
  </si>
  <si>
    <t>Köprübaşı</t>
  </si>
  <si>
    <t>Atmaca</t>
  </si>
  <si>
    <t>Kuyucak</t>
  </si>
  <si>
    <t>Toprakkale</t>
  </si>
  <si>
    <t>Organize A+B kapısı</t>
  </si>
  <si>
    <t>Uluköy</t>
  </si>
  <si>
    <t>Gümüşdere+Barış sulamacı</t>
  </si>
  <si>
    <t>Çatalca</t>
  </si>
  <si>
    <r>
      <t xml:space="preserve">1 </t>
    </r>
    <r>
      <rPr>
        <sz val="8"/>
        <rFont val="Times New Roman"/>
        <family val="1"/>
        <charset val="162"/>
      </rPr>
      <t>Minibüs</t>
    </r>
  </si>
  <si>
    <t>M.Akif İnan</t>
  </si>
  <si>
    <t>ÇAKIR İLKOKULU-ORTAOKULU</t>
  </si>
  <si>
    <t>DOYURAN İLKOKULU-ORTAOKULU</t>
  </si>
  <si>
    <t>KÜÇÜKAYRIK İLKOKULU-ORTAOKULU</t>
  </si>
  <si>
    <t>Yol Durumu Stabilize-Asfalt-Toprak Yol</t>
  </si>
  <si>
    <t>Asfalt</t>
  </si>
  <si>
    <t>Bağış</t>
  </si>
  <si>
    <t>Hakverdi</t>
  </si>
  <si>
    <t>Katarlı</t>
  </si>
  <si>
    <t>Tuzluca</t>
  </si>
  <si>
    <t>Sapanca-1</t>
  </si>
  <si>
    <t>Sapanca-2</t>
  </si>
  <si>
    <t>Sapanca-3</t>
  </si>
  <si>
    <t>Boyunlu-Gültepe</t>
  </si>
  <si>
    <t>Boyunlu-Gültepe-1</t>
  </si>
  <si>
    <t>Boyunlu-Gültepe-2</t>
  </si>
  <si>
    <t>Göllü-Kilimli</t>
  </si>
  <si>
    <t>Küplüce</t>
  </si>
  <si>
    <t>Bozhöyük İ.O-O.O.</t>
  </si>
  <si>
    <t>Çağıl İ.O.-O.O</t>
  </si>
  <si>
    <t>Otluk</t>
  </si>
  <si>
    <t>Çakır İ.O.</t>
  </si>
  <si>
    <t xml:space="preserve">Bektaş </t>
  </si>
  <si>
    <t>Cantaşı</t>
  </si>
  <si>
    <t>Çanaklı</t>
  </si>
  <si>
    <t>Otluca-Bağlıca</t>
  </si>
  <si>
    <t>Mutlu</t>
  </si>
  <si>
    <t>Koçlu</t>
  </si>
  <si>
    <t xml:space="preserve">Atlıca </t>
  </si>
  <si>
    <t>14:45</t>
  </si>
  <si>
    <t>Aktepe/Eşme</t>
  </si>
  <si>
    <t>14:55</t>
  </si>
  <si>
    <t xml:space="preserve">Aslanlı-Bağıl-Halkalı </t>
  </si>
  <si>
    <t>Beşevler-Şüküra Mez.</t>
  </si>
  <si>
    <t>Yoldere Kümeevler</t>
  </si>
  <si>
    <t>12:50</t>
  </si>
  <si>
    <t>Yuva-Yolüstü</t>
  </si>
  <si>
    <t>Erikli</t>
  </si>
  <si>
    <t>Karadoğan-Karatepe</t>
  </si>
  <si>
    <t>Karatepe-Karadoğan</t>
  </si>
  <si>
    <t>Lefkoşe-Sincan Küm.-Şenyurt Küm.</t>
  </si>
  <si>
    <t>Erikli-Kümeevler</t>
  </si>
  <si>
    <t>Yukarı Çimenli</t>
  </si>
  <si>
    <t xml:space="preserve">Aşağı Çimenli </t>
  </si>
  <si>
    <t>15:20</t>
  </si>
  <si>
    <t>Dörtyol</t>
  </si>
  <si>
    <t>Arafat Mez.</t>
  </si>
  <si>
    <t>Araköy-Selim Mez.</t>
  </si>
  <si>
    <t>Kılduman</t>
  </si>
  <si>
    <t>ÖĞRENCİ SAYISI</t>
  </si>
  <si>
    <t>Çiftlik</t>
  </si>
  <si>
    <t>Fındıktepe-Göztepe-Aktepe</t>
  </si>
  <si>
    <t>TOPLAM ÖĞRENCİ-TAŞIT-ARAÇ-KM</t>
  </si>
  <si>
    <t>IŞIKLAR ORTAOKULU</t>
  </si>
  <si>
    <t>IŞIKLAR İLKOKULU</t>
  </si>
  <si>
    <t>SÜLEYMAN DEMİREL İLKOKULU</t>
  </si>
  <si>
    <t>Sevimli</t>
  </si>
  <si>
    <t>Ferhat EROL</t>
  </si>
  <si>
    <t>Burhan DÖLCEK</t>
  </si>
  <si>
    <t>Şakir AYDOĞAN</t>
  </si>
  <si>
    <t>Akdoğan-Kümeevler</t>
  </si>
  <si>
    <t>Akdoğan-Köprübaşı</t>
  </si>
  <si>
    <t>Arıtepe-Yükselen M.</t>
  </si>
  <si>
    <t>Ortaköy</t>
  </si>
  <si>
    <t>Yaylım</t>
  </si>
  <si>
    <t>Tezdönenler</t>
  </si>
  <si>
    <t>Ataköy</t>
  </si>
  <si>
    <t xml:space="preserve">Otluk  </t>
  </si>
  <si>
    <t>Yoncalı</t>
  </si>
  <si>
    <t xml:space="preserve">Akköy </t>
  </si>
  <si>
    <t>Ülker Kümeevler</t>
  </si>
  <si>
    <t>Altıntoprak Kümeevler</t>
  </si>
  <si>
    <t>Eskin</t>
  </si>
  <si>
    <t>KÜMEEVLER 1-2-NURTEPE MEZRASI</t>
  </si>
  <si>
    <t>KÜMEEVLER 1-2-AKTEPE MAHALLESİ</t>
  </si>
  <si>
    <t>Demirhan</t>
  </si>
  <si>
    <t>Doğanlı</t>
  </si>
  <si>
    <t>Yumaklı</t>
  </si>
  <si>
    <t>Hanisor(Yamanlar)</t>
  </si>
  <si>
    <t>Bozdemir</t>
  </si>
  <si>
    <t>Bülbül</t>
  </si>
  <si>
    <t>Büyüktepe</t>
  </si>
  <si>
    <t>Abdan</t>
  </si>
  <si>
    <t>Şimdi</t>
  </si>
  <si>
    <t>Tutal</t>
  </si>
  <si>
    <t>Tıraşlı</t>
  </si>
  <si>
    <t>Akçapınar</t>
  </si>
  <si>
    <t xml:space="preserve">Doğu Kümeevler  </t>
  </si>
  <si>
    <t xml:space="preserve">Güney Kümeevler </t>
  </si>
  <si>
    <t xml:space="preserve">Hacıhasan </t>
  </si>
  <si>
    <t>Demirkapı</t>
  </si>
  <si>
    <t>Gözlüce</t>
  </si>
  <si>
    <t>Seyrantepe</t>
  </si>
  <si>
    <t>Aşağıazıklı</t>
  </si>
  <si>
    <t>Akdoğan</t>
  </si>
  <si>
    <t xml:space="preserve">AKDOĞAN İLKOKULU-ORTAOKULU </t>
  </si>
  <si>
    <t>Akdoğan İ.O/O.O.</t>
  </si>
  <si>
    <t>Sandıklı-Prikethane-Yeşiller-1</t>
  </si>
  <si>
    <t>Sandıklı-Prikethane-Yeşiller-2</t>
  </si>
  <si>
    <t>Sandıklı-Prikethane-Yeşiller-3</t>
  </si>
  <si>
    <t>Sandıklı-Prikethane-Yeşiller-4</t>
  </si>
  <si>
    <t>Sandıklı-Prikethane-Yeşiller-5</t>
  </si>
  <si>
    <t>Sandıklı-Prikethane-Yeşiller-6</t>
  </si>
  <si>
    <t>Sandıklı-Prikethane-Yeşiller-7</t>
  </si>
  <si>
    <t>Sandıklı-Prikethane-Yeşiller-8</t>
  </si>
  <si>
    <t>Akdoğan-1</t>
  </si>
  <si>
    <t>Akdoğan-2</t>
  </si>
  <si>
    <t>Akdoğan-3</t>
  </si>
  <si>
    <t>Akdoğan-4</t>
  </si>
  <si>
    <t>Akdoğan-5</t>
  </si>
  <si>
    <t>Akdoğan-6</t>
  </si>
  <si>
    <t>Akdoğan-7</t>
  </si>
  <si>
    <t>Akdoğan-8</t>
  </si>
  <si>
    <t>Akdoğan-9</t>
  </si>
  <si>
    <t>Akdoğan-Kümeevler-10</t>
  </si>
  <si>
    <t>Akyazı İ.O/O.O</t>
  </si>
  <si>
    <t>Arıtepe-Yükselen M.-1</t>
  </si>
  <si>
    <t>Arıtepe-Yükselen M.-2</t>
  </si>
  <si>
    <t>Ortaköy-1</t>
  </si>
  <si>
    <t>Ortaköy-2</t>
  </si>
  <si>
    <t>AKYAZI İLKOKULU-ORTAOKULU</t>
  </si>
  <si>
    <t>Arıklı İ.O/O.O.</t>
  </si>
  <si>
    <t>ARIKLI İLKOKULU-ORTAOKULU</t>
  </si>
  <si>
    <t>Arıklı Kümeevler-Atlıca</t>
  </si>
  <si>
    <t>Arıklı Kümeevler-Atlıca-1</t>
  </si>
  <si>
    <t>Arıklı Kümeevler-Atlıca-2</t>
  </si>
  <si>
    <t>Arıklı Kümeevler-Atlıca-3</t>
  </si>
  <si>
    <t>Kaşıklı-Oda-Yumurtaş</t>
  </si>
  <si>
    <t>Kaşıklı-Oda-Yumurtaş-1</t>
  </si>
  <si>
    <t>Kaşıklı-Oda-Yumurtaş-2</t>
  </si>
  <si>
    <t>Kaşıklı-Oda-Yumurtaş-3</t>
  </si>
  <si>
    <t>Kaşıklı-Oda-Yumurtaş-4</t>
  </si>
  <si>
    <t>Kaşıklı-Oda-Yumurtaş-5</t>
  </si>
  <si>
    <t>Sapanca-4</t>
  </si>
  <si>
    <t>Sapanca-5</t>
  </si>
  <si>
    <t>Başak İ.O-O.O</t>
  </si>
  <si>
    <t>Yaylım-1</t>
  </si>
  <si>
    <t>Yaylım-2</t>
  </si>
  <si>
    <t>Yaylım-3</t>
  </si>
  <si>
    <t>Çiftlik-1</t>
  </si>
  <si>
    <t>Çiftlik-2</t>
  </si>
  <si>
    <t>Demirci-Kümeev Çalılar</t>
  </si>
  <si>
    <t>Aydın--Kuyular</t>
  </si>
  <si>
    <t>Bölükbaşı</t>
  </si>
  <si>
    <t>Bölükbaşı-1</t>
  </si>
  <si>
    <t>Bölükbaşı-2</t>
  </si>
  <si>
    <t>Bölükbaşı-3</t>
  </si>
  <si>
    <t>BOZHÖYÜK İLKOKULU-ORTAOKULU</t>
  </si>
  <si>
    <t>Küplüce-1</t>
  </si>
  <si>
    <t>Küplüce-2</t>
  </si>
  <si>
    <t>Küplüce-3</t>
  </si>
  <si>
    <t>Küplüce-4</t>
  </si>
  <si>
    <t>Karabent-Kümeevler-1</t>
  </si>
  <si>
    <t>Karabent-Kümeevler-2</t>
  </si>
  <si>
    <t>Karabent-Kümeevler-3</t>
  </si>
  <si>
    <t>Göllü-Kilimli-1</t>
  </si>
  <si>
    <t>Göllü-Kilimli-2</t>
  </si>
  <si>
    <t>Göllü-Kilimli-3</t>
  </si>
  <si>
    <t>Göllü-Kilimli-4</t>
  </si>
  <si>
    <t>Azizoğlu-1</t>
  </si>
  <si>
    <t>Azizoğlu-2</t>
  </si>
  <si>
    <t>Tatlıca</t>
  </si>
  <si>
    <t>Tatlıca-1</t>
  </si>
  <si>
    <t>Tatlıca-2</t>
  </si>
  <si>
    <t>Karabent-Kümeevler</t>
  </si>
  <si>
    <t>Beşik-1</t>
  </si>
  <si>
    <t>Küçükboğaziye-1</t>
  </si>
  <si>
    <t>Küçükboğaziye-2</t>
  </si>
  <si>
    <t>Küçükboğaziye-3</t>
  </si>
  <si>
    <t>Küçükboğaziye-4</t>
  </si>
  <si>
    <t>Beşik-2</t>
  </si>
  <si>
    <t>Beşik-3</t>
  </si>
  <si>
    <t>Ataköy-1</t>
  </si>
  <si>
    <t>Çamlıca-Fesleğen-1</t>
  </si>
  <si>
    <t>Çamlıca-Fesleğen-2</t>
  </si>
  <si>
    <t>Güçlü-Güngörler-1</t>
  </si>
  <si>
    <t>Güçlü-Güngörler-2</t>
  </si>
  <si>
    <t>Çetinler-Selamet-Saruhan</t>
  </si>
  <si>
    <t>Çetinler-Selamet-Saruhan-1</t>
  </si>
  <si>
    <t>Çetinler-Selamet-Saruhan-2</t>
  </si>
  <si>
    <t>Çamlıca-Fesleğen</t>
  </si>
  <si>
    <t>Güçlü-Güngörler</t>
  </si>
  <si>
    <t>Çamlıca-Fesleğen-3</t>
  </si>
  <si>
    <t>Bektaş-1</t>
  </si>
  <si>
    <t>Bektaş-2</t>
  </si>
  <si>
    <t>Çanaklı-1</t>
  </si>
  <si>
    <t>Çanaklı-2</t>
  </si>
  <si>
    <t>Yoncalı-1</t>
  </si>
  <si>
    <t>Yoncalı-2</t>
  </si>
  <si>
    <t>Akbulut-Kılıçlı-1</t>
  </si>
  <si>
    <t>Akbulut-Kılıçlı-2</t>
  </si>
  <si>
    <t>Akbulut-Kılıçlı-3</t>
  </si>
  <si>
    <t>Akbulut-Kılıçlı</t>
  </si>
  <si>
    <t>Çıplak İ.O/O.O.</t>
  </si>
  <si>
    <t>Çetinkaya-Aralık-1</t>
  </si>
  <si>
    <t>Çetinkaya-Aralık-2</t>
  </si>
  <si>
    <t>Çetinkaya-Aralık</t>
  </si>
  <si>
    <t xml:space="preserve">ÇIPLAK İLKOKULU-ORTAOKULU </t>
  </si>
  <si>
    <t>DİKMEN İLKOKULU</t>
  </si>
  <si>
    <t>Otluca-Bağlıca-1</t>
  </si>
  <si>
    <t>Otluca-Bağlıca-2</t>
  </si>
  <si>
    <t>Ayrancı-Melik</t>
  </si>
  <si>
    <t>Alakuş-1</t>
  </si>
  <si>
    <t>Alakuş-2</t>
  </si>
  <si>
    <t>Alakuş-3</t>
  </si>
  <si>
    <t>Altıntoprak Kümeevler-1</t>
  </si>
  <si>
    <t>Altıntoprak Kümeevler-2</t>
  </si>
  <si>
    <t>Altıntoprak Kümeevler-3</t>
  </si>
  <si>
    <t>Demirci-1</t>
  </si>
  <si>
    <t>Demirci-2</t>
  </si>
  <si>
    <t>Doyuran İ.O-O.O.</t>
  </si>
  <si>
    <t>NURTEPE-KÜMEEVLER</t>
  </si>
  <si>
    <t>AKTEPE-KÜMEEVLER</t>
  </si>
  <si>
    <t>ESKİN ORTAOKULU</t>
  </si>
  <si>
    <t>Eskin-1</t>
  </si>
  <si>
    <t>Eskin-2</t>
  </si>
  <si>
    <t>Eskin-3</t>
  </si>
  <si>
    <t>Eskin-4</t>
  </si>
  <si>
    <t>Eskin-5</t>
  </si>
  <si>
    <t>Eskin-6</t>
  </si>
  <si>
    <t>Eskin-7</t>
  </si>
  <si>
    <t>Eskin-8</t>
  </si>
  <si>
    <t>Eskin-9</t>
  </si>
  <si>
    <t>Eskin-10</t>
  </si>
  <si>
    <t>Eskin-11</t>
  </si>
  <si>
    <t>Eskin-12</t>
  </si>
  <si>
    <t>Eskin-13</t>
  </si>
  <si>
    <t>Eskin-14</t>
  </si>
  <si>
    <t>Mehmet Akif İnan Kız And.İ.H.Lis.</t>
  </si>
  <si>
    <t>Elbeyli-1</t>
  </si>
  <si>
    <t>Elbeyli-2</t>
  </si>
  <si>
    <t>Elbeyli-3</t>
  </si>
  <si>
    <t>Elmalı-1</t>
  </si>
  <si>
    <t>Elmalı-2</t>
  </si>
  <si>
    <t>Elmalı-3</t>
  </si>
  <si>
    <t>Ilıca-1</t>
  </si>
  <si>
    <t>Ilıca-2</t>
  </si>
  <si>
    <t>GÜNLÜCE İLKOKUL</t>
  </si>
  <si>
    <t>Harmandüzü-Göktaş-Yeşiltepe</t>
  </si>
  <si>
    <t>Harmandüzü-Göktaş-Yeşiltepe-1</t>
  </si>
  <si>
    <t>Harmandüzü-Göktaş-Yeşiltepe-2</t>
  </si>
  <si>
    <t>Akyüz-Barış-Fındıktepe-Göztepe</t>
  </si>
  <si>
    <t>Barış-Gümüşdere-Kuyular</t>
  </si>
  <si>
    <t>Akyüz-Fındıktepe-Göztepe-Salık-1</t>
  </si>
  <si>
    <t>Akyüz-Fındıktepe-Göztepe-Salık-2</t>
  </si>
  <si>
    <t>Bağlar-1</t>
  </si>
  <si>
    <t>Eski Değirmen-1</t>
  </si>
  <si>
    <t>Bağlar-2</t>
  </si>
  <si>
    <t>Bağlar-3</t>
  </si>
  <si>
    <t>Eski Değirmen-2</t>
  </si>
  <si>
    <t>Eski Değirmen-3</t>
  </si>
  <si>
    <t>Bağlar-Çaybaşı-Demirler-Eski Değirmen-1</t>
  </si>
  <si>
    <t>Bağlar-Çaybaşı-Demirler-Eski Değirmen-2</t>
  </si>
  <si>
    <t>Bağlar-Çaybaşı-Demirler-Eski Değirmen-3</t>
  </si>
  <si>
    <t>Bağlar-Çaybaşı-Demirler-Eski Değirmen-4</t>
  </si>
  <si>
    <t>Bağlar-Çaybaşı-Demirler-Eski Değirmen-5</t>
  </si>
  <si>
    <t>Bağlar-Çaybaşı-Demirler-Eski Değirmen-6</t>
  </si>
  <si>
    <t>Bağlar-Çaybaşı-Demirler-Eski Değirmen-7</t>
  </si>
  <si>
    <t>Demirhan-Yeniköy</t>
  </si>
  <si>
    <t>HOCAKÖY İLKOKUL</t>
  </si>
  <si>
    <t>2 minibüs</t>
  </si>
  <si>
    <t>3 minibüs</t>
  </si>
  <si>
    <t>Bağlar-Çaybaşı-Demirler-Eski Değirmen</t>
  </si>
  <si>
    <t xml:space="preserve">Akyüz-Barış-Fındıktepe-Göztepe </t>
  </si>
  <si>
    <t>Arafat-Arafat(Ö.G)-Topraklar-Kılduman(Ö.G)-1</t>
  </si>
  <si>
    <t>Arafat-Arafat(Ö.G)-Topraklar-Kılduman(Ö.G)-2</t>
  </si>
  <si>
    <t>Arafat-Arafat(Ö.G)-Topraklar-Kılduman(Ö.G)-3</t>
  </si>
  <si>
    <t>Arafat-Arafat(Ö.G)-Topraklar-Kılduman(Ö.G)-4</t>
  </si>
  <si>
    <t>Arafat-Arafat(Ö.G)-Topraklar-Kılduman(Ö.G)-5</t>
  </si>
  <si>
    <t>Arafat-Arafat(Ö.G)-Topraklar-Kılduman(Ö.G)-6</t>
  </si>
  <si>
    <t>Arafat-Arafat(Ö.G)-Topraklar-Kılduman(Ö.G)-7</t>
  </si>
  <si>
    <t>Aktulga-Buğday Pazarı-Çitlibağ-Çitlibağ(ÖG)-Örencik(ÖG)-Akziyaret(ÖG)-1</t>
  </si>
  <si>
    <t>Aktulga-Buğday Pazarı-Çitlibağ-Çitlibağ(ÖG)-Örencik(ÖG)-Akziyaret(ÖG)-2</t>
  </si>
  <si>
    <t>Aktulga-Buğday Pazarı-Çitlibağ-Çitlibağ(ÖG)-Örencik(ÖG)-Akziyaret(ÖG)-3</t>
  </si>
  <si>
    <t>Araköy(ÖG)-Selim Mez.-Selim Mez.(ÖG)-1</t>
  </si>
  <si>
    <t>Araköy(ÖG)-Selim Mez.-Selim Mez.(ÖG)-2</t>
  </si>
  <si>
    <t>Çamliyol(ÖG)-Dörtyol(ÖG)-Kahramanlar-Kahramanlar(ÖG)-1</t>
  </si>
  <si>
    <t>Çamliyol(ÖG)-Dörtyol(ÖG)-Kahramanlar-Kahramanlar(ÖG)-2</t>
  </si>
  <si>
    <t>Çamliyol(ÖG)-Dörtyol(ÖG)-Kahramanlar-Kahramanlar(ÖG)-3</t>
  </si>
  <si>
    <t>Çamliyol(ÖG)-Dörtyol(ÖG)-Kahramanlar-Kahramanlar(ÖG)-4</t>
  </si>
  <si>
    <t>Çamliyol(ÖG)-Dörtyol(ÖG)-Kahramanlar-Kahramanlar(ÖG)-5</t>
  </si>
  <si>
    <t>Çamliyol(ÖG)-Dörtyol(ÖG)-Kahramanlar-Kahramanlar(ÖG)-6</t>
  </si>
  <si>
    <t>Arafat-Topraklar-Kılduman</t>
  </si>
  <si>
    <t>Aktulga-Buğday Paz.-Çitlibağ-Örencik-Akziyaret</t>
  </si>
  <si>
    <t>Çamliyol-Dörtyol-Kahramanlar</t>
  </si>
  <si>
    <t>Akziyaret-Topraklar-1</t>
  </si>
  <si>
    <t>Akziyaret-Topraklar-2</t>
  </si>
  <si>
    <t>Aktulga-Buğday Pazarı-Çitlibağ-Örencik-Karakulak</t>
  </si>
  <si>
    <t>Aktulga-Buğday Pazarı-Çitlibağ-Örencik-Karakulak-1</t>
  </si>
  <si>
    <t>Aktulga-Buğday Pazarı-Çitlibağ-Örencik-Karakulak-2</t>
  </si>
  <si>
    <t>Aktulga-Buğday Pazarı-Çitlibağ-Örencik-Karakulak-3</t>
  </si>
  <si>
    <t>Kahramanlar-Selim Mez.-Araköy-1</t>
  </si>
  <si>
    <t>Kahramanlar-Selim Mez.-Araköy-2</t>
  </si>
  <si>
    <t>Kahramanlar-Selim Mez.-Araköy-3</t>
  </si>
  <si>
    <t>Arafat Mez.-1</t>
  </si>
  <si>
    <t>Arafat Mez.-2</t>
  </si>
  <si>
    <t>Arafat Mez.-3</t>
  </si>
  <si>
    <t>Arafat Mez.-4</t>
  </si>
  <si>
    <t>Akziyaret-Topraklar</t>
  </si>
  <si>
    <t>Kahramanlar-Selim Mez.-Araköy</t>
  </si>
  <si>
    <t>Çiçekli-1</t>
  </si>
  <si>
    <t>Çiçekli-2</t>
  </si>
  <si>
    <t>Doğruyol-1</t>
  </si>
  <si>
    <t>Doğruyol-2</t>
  </si>
  <si>
    <t>Doğruyol-3</t>
  </si>
  <si>
    <t>Doğruyol-4</t>
  </si>
  <si>
    <t>Doğruyol-5</t>
  </si>
  <si>
    <t>Tosunlu-1</t>
  </si>
  <si>
    <t>Tosunlu-2</t>
  </si>
  <si>
    <t>Tosunlu-3</t>
  </si>
  <si>
    <t>Yamaç-1</t>
  </si>
  <si>
    <t>Yamaç-2</t>
  </si>
  <si>
    <t>Yamaç-3</t>
  </si>
  <si>
    <t>Doğanlı-1</t>
  </si>
  <si>
    <t>Doğanlı-2</t>
  </si>
  <si>
    <t>Beşdeğirmen-Uzunkaya-1</t>
  </si>
  <si>
    <t>Beşdeğirmen-Uzunkaya-2</t>
  </si>
  <si>
    <t>Beşdeğirmen-Uzunkaya</t>
  </si>
  <si>
    <t>Esenli-Hacıyusuf-1</t>
  </si>
  <si>
    <t>Esenli-Hacıyusuf-2</t>
  </si>
  <si>
    <t>Esenli-Hacıyusuf-3</t>
  </si>
  <si>
    <t>Esenli-Hacıyusuf-4</t>
  </si>
  <si>
    <t>Esenli-Hacıyusuf</t>
  </si>
  <si>
    <t>Hanisor(Yamanlar)-1</t>
  </si>
  <si>
    <t>Hanisor(Yamanlar)-2</t>
  </si>
  <si>
    <t>Hanisor(Yamanlar)-3</t>
  </si>
  <si>
    <t>Yurderi-Kümeevler-1</t>
  </si>
  <si>
    <t>Yurderi-Kümeevler-2</t>
  </si>
  <si>
    <t>Yurderi-Kümeevler-3</t>
  </si>
  <si>
    <t>Yurderi-Kümeevler</t>
  </si>
  <si>
    <t>İ.M.K.B. İLKOKULU-ORTAOKULU</t>
  </si>
  <si>
    <t>Aktaş-Kutlucan</t>
  </si>
  <si>
    <t>Abik-Bozdemir</t>
  </si>
  <si>
    <t>Büyüktepe-İlhan</t>
  </si>
  <si>
    <t>Catuk-Cotuk Petrol-Değirmen-Kurt-Petrol Arkası</t>
  </si>
  <si>
    <t>Catuk-Cotuk Petrol-Değirmen-Kurt-Petrol Arkası-1</t>
  </si>
  <si>
    <t>Catuk-Cotuk Petrol-Değirmen-Kurt-Petrol Arkası-2</t>
  </si>
  <si>
    <t>Abdan-Elinç</t>
  </si>
  <si>
    <t>Kalın-Koçhan</t>
  </si>
  <si>
    <t>Abul-Karadağ</t>
  </si>
  <si>
    <t>Yolüstü-1</t>
  </si>
  <si>
    <t>Yolüstü-2</t>
  </si>
  <si>
    <t>Yolüstü-3</t>
  </si>
  <si>
    <t>Aktaş-İlhan</t>
  </si>
  <si>
    <t>Abik-Bülbül</t>
  </si>
  <si>
    <t>Büyüktepe-1</t>
  </si>
  <si>
    <t>Büyüktepe-2</t>
  </si>
  <si>
    <t>Catuk-Petrol Arkası</t>
  </si>
  <si>
    <t>Catuk-Petrol Arkası-1</t>
  </si>
  <si>
    <t>Catuk-Petrol Arkası-2</t>
  </si>
  <si>
    <t>Güneştepe-Timur</t>
  </si>
  <si>
    <t>Çelik-Kutlucan</t>
  </si>
  <si>
    <t>Değirmen-Kurt-Tutal-1</t>
  </si>
  <si>
    <t>Değirmen-Kurt-Tutal</t>
  </si>
  <si>
    <t>Değirmen-Kurt-Tutal-2</t>
  </si>
  <si>
    <t>Yolüstü-4</t>
  </si>
  <si>
    <t>Aysun-Kırkkuyu</t>
  </si>
  <si>
    <t>Batı Kümeevler-Kuzey Kümeevler</t>
  </si>
  <si>
    <t>Batı Kümeevler-Kuzey Kümeevler-1</t>
  </si>
  <si>
    <t>Batı Kümeevler-Kuzey Kümeevler-2</t>
  </si>
  <si>
    <t>Kaynarca-1</t>
  </si>
  <si>
    <t>Kaynarca-2</t>
  </si>
  <si>
    <t>Kaynarca-3</t>
  </si>
  <si>
    <t>Kaynarca-4</t>
  </si>
  <si>
    <t>Kaynarca-5</t>
  </si>
  <si>
    <t>Kaynarca-6</t>
  </si>
  <si>
    <t>Kaynarca-7</t>
  </si>
  <si>
    <t>Kaynarca-8</t>
  </si>
  <si>
    <t>Kaynarca-9</t>
  </si>
  <si>
    <t>Kaynarca-10</t>
  </si>
  <si>
    <t>Kayapınar İ.O-O.O.</t>
  </si>
  <si>
    <t>İMKB İ.O-O.O</t>
  </si>
  <si>
    <t>Işıklı İO-OO</t>
  </si>
  <si>
    <t>KARAKUYU İLKOKULU</t>
  </si>
  <si>
    <t>KAYAPINAR İLKOKULU-ORTAOKULU</t>
  </si>
  <si>
    <t>Düğrük-1</t>
  </si>
  <si>
    <t>Düğrük-2</t>
  </si>
  <si>
    <t>Güvercinlik-Tarlabaşı-1</t>
  </si>
  <si>
    <t>Güvercinlik-Tarlabaşı-2</t>
  </si>
  <si>
    <t>Güvercinlik-Tarlabaşı-3</t>
  </si>
  <si>
    <t>Kümeevler(Batı)-(Güney)-(Kuzey)</t>
  </si>
  <si>
    <t>Kümeevler(Batı)-(Güney)-(Kuzey)-1</t>
  </si>
  <si>
    <t>Kümeevler(Batı)-(Güney)-(Kuzey)-2</t>
  </si>
  <si>
    <t>Kümeevler(Batı)-(Güney)-(Kuzey)-3</t>
  </si>
  <si>
    <t>Güvercinlik-Tarlabaşı</t>
  </si>
  <si>
    <t>KÖRSU İLKOKULU-ORTAOKULU</t>
  </si>
  <si>
    <t>Büyükayrık-Kuyular</t>
  </si>
  <si>
    <t>Büyükayrık-Kuyular-1</t>
  </si>
  <si>
    <t>Büyükayrık-Kuyular-2</t>
  </si>
  <si>
    <t>Yayıklı-Kümeevler-1</t>
  </si>
  <si>
    <t>Yayıklı-Kümeevler-2</t>
  </si>
  <si>
    <t>Yayıklı-Kümeevler</t>
  </si>
  <si>
    <t>Çınarcık-Kümeevler(Sabah)-1</t>
  </si>
  <si>
    <t>Çınarcık-Kümeevler(Sabah)-2</t>
  </si>
  <si>
    <t>Çınarcık-Kümeevler(Sabah)-3</t>
  </si>
  <si>
    <t>Damlalı-Kümeevler(Sabah)-1</t>
  </si>
  <si>
    <t>Damlalı-Kümeevler(Sabah)-2</t>
  </si>
  <si>
    <t>Erikli-Kümeevler(Sabah)-1</t>
  </si>
  <si>
    <t>Erikli-Kümeevler(Sabah)-2</t>
  </si>
  <si>
    <t>Kocalar-Yuva-Pirekethane(Sabah)-1</t>
  </si>
  <si>
    <t>Kocalar-Yuva-Pirekethane(Sabah)-2</t>
  </si>
  <si>
    <t>Çınarcık-Kümeevler(Öğle)-1</t>
  </si>
  <si>
    <t>Çınarcık-Kümeevler(Öğle)-2</t>
  </si>
  <si>
    <t>Çınarcık-Kümeevler(Öğle)-3</t>
  </si>
  <si>
    <t>Damlalı-Kümeevler(Öğle)-1</t>
  </si>
  <si>
    <t>Damlalı-Kümeevler(Öğle)-2</t>
  </si>
  <si>
    <t>Erikli-Kümeevler(Öğle)-1</t>
  </si>
  <si>
    <t>Erikli-Kümeevler(Öğle)-2</t>
  </si>
  <si>
    <t>Erikli-Kümeevler(Öğle)-3</t>
  </si>
  <si>
    <t>Kocalar-Yuva-Pirekethane(Öğle)-1</t>
  </si>
  <si>
    <t>Kocalar-Yuva-Pirekethane(Öğle)-2</t>
  </si>
  <si>
    <t>Çınarcık-Kümeevler</t>
  </si>
  <si>
    <t>Damlalı-Kümeevler</t>
  </si>
  <si>
    <t>Kocalar-Yuva-Pirekethane</t>
  </si>
  <si>
    <t>Üçevler-1</t>
  </si>
  <si>
    <t>Üçevler-2</t>
  </si>
  <si>
    <t>Üçevler-3</t>
  </si>
  <si>
    <t>Üçevler-4</t>
  </si>
  <si>
    <t>Üçevler-5</t>
  </si>
  <si>
    <t>Üçevler-6</t>
  </si>
  <si>
    <t>SANCARLI İLKOKULU-İMAM HATİP ORTAOKULU</t>
  </si>
  <si>
    <t>SÜREKLİ İLKOKULU</t>
  </si>
  <si>
    <t>Akça-Düğrük-Yalınkılıç-1</t>
  </si>
  <si>
    <t>Akça-Düğrük-Yalınkılıç-2</t>
  </si>
  <si>
    <t>Akça-Düğrük-Yalınkılıç-3</t>
  </si>
  <si>
    <t>Akça-Düğrük-Yalınkılıç-4</t>
  </si>
  <si>
    <t>Akça-Düğrük-Yalınkılıç-5</t>
  </si>
  <si>
    <t>Akça-Düğrük-Yalınkılıç-6</t>
  </si>
  <si>
    <t>Akça-Düğrük-Yalınkılıç-7</t>
  </si>
  <si>
    <t>Akça-Düğrük-Yalınkılıç-8</t>
  </si>
  <si>
    <t>Akça-Düğrük-Yalınkılıç</t>
  </si>
  <si>
    <t>Kalaycık-Yolüstü</t>
  </si>
  <si>
    <t>Kalaycık-Yolüstü-1</t>
  </si>
  <si>
    <t>Kalaycık-Yolüstü-2</t>
  </si>
  <si>
    <t>Kalaycık-Yolüstü-3</t>
  </si>
  <si>
    <t>Akçapınar-1</t>
  </si>
  <si>
    <t>Akçapınar-2</t>
  </si>
  <si>
    <t>Akçapınar-3</t>
  </si>
  <si>
    <t>Demet-1</t>
  </si>
  <si>
    <t>Demet-2</t>
  </si>
  <si>
    <t>Demet-3</t>
  </si>
  <si>
    <t>ŞENYURT İLKOKULU-ORTAOKULU</t>
  </si>
  <si>
    <t>Haznedar-1</t>
  </si>
  <si>
    <t>Haznedar-2</t>
  </si>
  <si>
    <t>TAŞLICA İLKOKULU</t>
  </si>
  <si>
    <t xml:space="preserve">Batı-Güneybatı Kümeevler </t>
  </si>
  <si>
    <t>Doğu-Güney Kümeevler</t>
  </si>
  <si>
    <t>Geçit-Güneybatı Kümeevler</t>
  </si>
  <si>
    <t>Erikli-1</t>
  </si>
  <si>
    <t>Erikli-2</t>
  </si>
  <si>
    <t>Erikli-3</t>
  </si>
  <si>
    <t>Kocalar-Kümeevler-Prikethane-1</t>
  </si>
  <si>
    <t>Kocalar-Kümeevler-Prikethane-2</t>
  </si>
  <si>
    <t>Kocalar-Kümeevler-Prikethane</t>
  </si>
  <si>
    <t>Ekinlik-1</t>
  </si>
  <si>
    <t>Yoldere-1</t>
  </si>
  <si>
    <t>Ekinlik-2</t>
  </si>
  <si>
    <t>Ekinlik-3</t>
  </si>
  <si>
    <t>Yoldere-2</t>
  </si>
  <si>
    <t>Yoldere-3</t>
  </si>
  <si>
    <t>Yoldere-4</t>
  </si>
  <si>
    <t>Yeniköy-1</t>
  </si>
  <si>
    <t>Yeniköy-2</t>
  </si>
  <si>
    <t>VATAN İLKOKULU</t>
  </si>
  <si>
    <t>YEŞİLOVA İLKOKULU</t>
  </si>
  <si>
    <t>Aktepe-Yaşar-1</t>
  </si>
  <si>
    <t>Aktepe-Yaşar-2</t>
  </si>
  <si>
    <t>Aktepe-Yaşar-3</t>
  </si>
  <si>
    <t>Aktepe-Yaşar</t>
  </si>
  <si>
    <t>Yolaldı İO-OO</t>
  </si>
  <si>
    <t>Köprübaşı-Çayköy-1</t>
  </si>
  <si>
    <t>Köprübaşı-Çayköy-2</t>
  </si>
  <si>
    <t>Köprübaşı-Çayköy-3</t>
  </si>
  <si>
    <t>Köprübaşı-Çayköy</t>
  </si>
  <si>
    <t>Belli-Kengerli-1</t>
  </si>
  <si>
    <t>Belli-Kengerli-2</t>
  </si>
  <si>
    <t>Belli-Kengerli-3</t>
  </si>
  <si>
    <t>Belli-Kengerli</t>
  </si>
  <si>
    <t>Cevhertepe-Işıkören</t>
  </si>
  <si>
    <t>Timurçiftliği-Dura-Ulaşlı</t>
  </si>
  <si>
    <t>Timurçiftliği-Dura-Ulaşlı-1</t>
  </si>
  <si>
    <t>Timurçiftliği-Dura-Ulaşlı-2</t>
  </si>
  <si>
    <t>Yeşiltepe-Erdemçiftliği</t>
  </si>
  <si>
    <t>Atmaca-1</t>
  </si>
  <si>
    <t>Atmaca-2</t>
  </si>
  <si>
    <t>Atmaca-3</t>
  </si>
  <si>
    <t>Büyükdere-1</t>
  </si>
  <si>
    <t>Büyükdere-2</t>
  </si>
  <si>
    <t>Kuyucak-1</t>
  </si>
  <si>
    <t>Kuyucak-2</t>
  </si>
  <si>
    <t>Sarıca-1</t>
  </si>
  <si>
    <t>Sarıca-2</t>
  </si>
  <si>
    <t>YUKARI AZIKLI İLKOKULU-ORTAOKULU</t>
  </si>
  <si>
    <t>Y.Azıklı İO-OO</t>
  </si>
  <si>
    <t>Aşağıazıklı-1</t>
  </si>
  <si>
    <t>Aşağıazıklı-2</t>
  </si>
  <si>
    <t>Aşağıazıklı-3</t>
  </si>
  <si>
    <t>Organize A+B kapısı-1</t>
  </si>
  <si>
    <t>Organize A+B kapısı-2</t>
  </si>
  <si>
    <t>Yukarıazıklı Kümeevler-1</t>
  </si>
  <si>
    <t>Yukarıazıklı Kümeevler-2</t>
  </si>
  <si>
    <t>Yukarıazıklı Kümeevler-3</t>
  </si>
  <si>
    <t>Yukarıazıklı Kümeevler-4</t>
  </si>
  <si>
    <t>Yukarıazıklı Kümeevler</t>
  </si>
  <si>
    <t>YÜCELİ İLKOKULU</t>
  </si>
  <si>
    <t>Soğanlı-Akkoyun Kümeevler</t>
  </si>
  <si>
    <t>Ayaz-Tuzla Kümeevler</t>
  </si>
  <si>
    <t>Yedikardeş-1</t>
  </si>
  <si>
    <t>Yedikardeş-2</t>
  </si>
  <si>
    <t>Alipaşa-Ayaz Kümeevler</t>
  </si>
  <si>
    <t>Toprakkale-Demirci Mezrası</t>
  </si>
  <si>
    <t xml:space="preserve">Aslanlı-Bağıl </t>
  </si>
  <si>
    <t>Beşevler-Şüküra Mez.-1</t>
  </si>
  <si>
    <t>Beşevler-Şüküra Mez.-2</t>
  </si>
  <si>
    <t>Toprakkale-1</t>
  </si>
  <si>
    <t>Toprakkale-2</t>
  </si>
  <si>
    <t>Akalın/Bağıl</t>
  </si>
  <si>
    <t>Şüküra mezrası</t>
  </si>
  <si>
    <t>Beşevler-1</t>
  </si>
  <si>
    <t>Beşevler-2</t>
  </si>
  <si>
    <t>Eroğlu-1</t>
  </si>
  <si>
    <t>Eroğlu-2</t>
  </si>
  <si>
    <t>Ziaret İHOO</t>
  </si>
  <si>
    <t>ESKİN İLKOKULU</t>
  </si>
  <si>
    <t>Gürmeşe-1</t>
  </si>
  <si>
    <t>Gürmeşe-2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</si>
</sst>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4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2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Tahoma"/>
      <family val="2"/>
      <charset val="162"/>
    </font>
    <font>
      <sz val="12"/>
      <name val="Tahoma"/>
      <family val="2"/>
      <charset val="162"/>
    </font>
    <font>
      <sz val="9"/>
      <name val="Tahoma"/>
      <family val="2"/>
      <charset val="162"/>
    </font>
    <font>
      <b/>
      <sz val="12"/>
      <name val="Times New Roman"/>
      <family val="1"/>
      <charset val="162"/>
    </font>
    <font>
      <sz val="11"/>
      <name val="Tahoma"/>
      <family val="2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7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ahoma"/>
      <family val="2"/>
      <charset val="162"/>
    </font>
    <font>
      <sz val="9"/>
      <name val="Arial"/>
      <family val="2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245">
    <xf numFmtId="0" fontId="0" fillId="0" borderId="0" xfId="0"/>
    <xf numFmtId="0" fontId="5" fillId="0" borderId="1" xfId="0" applyFont="1" applyFill="1" applyBorder="1" applyAlignment="1">
      <alignment horizontal="left" vertical="center" shrinkToFit="1"/>
    </xf>
    <xf numFmtId="2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20" fontId="5" fillId="0" borderId="3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7" fillId="0" borderId="1" xfId="0" applyNumberFormat="1" applyFont="1" applyFill="1" applyBorder="1" applyAlignment="1">
      <alignment horizontal="center" vertical="center" shrinkToFit="1"/>
    </xf>
    <xf numFmtId="20" fontId="2" fillId="0" borderId="1" xfId="0" applyNumberFormat="1" applyFont="1" applyFill="1" applyBorder="1" applyAlignment="1">
      <alignment horizontal="center" vertical="center" shrinkToFit="1"/>
    </xf>
    <xf numFmtId="20" fontId="1" fillId="0" borderId="1" xfId="0" applyNumberFormat="1" applyFont="1" applyFill="1" applyBorder="1" applyAlignment="1">
      <alignment horizontal="center" vertical="center" shrinkToFit="1"/>
    </xf>
    <xf numFmtId="20" fontId="6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 vertical="center" shrinkToFit="1"/>
    </xf>
    <xf numFmtId="2" fontId="16" fillId="0" borderId="0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2" fontId="17" fillId="0" borderId="0" xfId="0" applyNumberFormat="1" applyFont="1" applyFill="1" applyBorder="1" applyAlignment="1">
      <alignment horizontal="center" vertical="center" shrinkToFit="1"/>
    </xf>
    <xf numFmtId="2" fontId="1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20" fontId="4" fillId="0" borderId="3" xfId="0" applyNumberFormat="1" applyFont="1" applyFill="1" applyBorder="1" applyAlignment="1">
      <alignment horizontal="center" vertical="center" shrinkToFit="1"/>
    </xf>
    <xf numFmtId="20" fontId="2" fillId="0" borderId="3" xfId="0" applyNumberFormat="1" applyFont="1" applyFill="1" applyBorder="1" applyAlignment="1">
      <alignment horizontal="center" vertical="center" shrinkToFit="1"/>
    </xf>
    <xf numFmtId="20" fontId="1" fillId="0" borderId="3" xfId="0" applyNumberFormat="1" applyFont="1" applyFill="1" applyBorder="1" applyAlignment="1">
      <alignment horizontal="center" vertical="center" shrinkToFit="1"/>
    </xf>
    <xf numFmtId="20" fontId="6" fillId="0" borderId="3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20" fontId="5" fillId="0" borderId="8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2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 shrinkToFit="1"/>
    </xf>
    <xf numFmtId="2" fontId="6" fillId="0" borderId="6" xfId="0" applyNumberFormat="1" applyFont="1" applyFill="1" applyBorder="1" applyAlignment="1">
      <alignment horizontal="center" vertical="center" shrinkToFit="1"/>
    </xf>
    <xf numFmtId="20" fontId="6" fillId="0" borderId="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shrinkToFit="1"/>
    </xf>
    <xf numFmtId="20" fontId="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 shrinkToFit="1"/>
    </xf>
    <xf numFmtId="20" fontId="10" fillId="0" borderId="4" xfId="0" applyNumberFormat="1" applyFont="1" applyFill="1" applyBorder="1" applyAlignment="1">
      <alignment horizontal="center" vertical="center" shrinkToFit="1"/>
    </xf>
    <xf numFmtId="20" fontId="10" fillId="0" borderId="1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90" shrinkToFit="1"/>
    </xf>
    <xf numFmtId="0" fontId="2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 shrinkToFit="1"/>
    </xf>
    <xf numFmtId="0" fontId="2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90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textRotation="90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20" fontId="19" fillId="0" borderId="1" xfId="0" applyNumberFormat="1" applyFont="1" applyFill="1" applyBorder="1" applyAlignment="1">
      <alignment horizontal="center" vertical="center" shrinkToFi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90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 shrinkToFit="1"/>
    </xf>
    <xf numFmtId="0" fontId="2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90" shrinkToFit="1"/>
    </xf>
    <xf numFmtId="2" fontId="1" fillId="0" borderId="6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shrinkToFit="1"/>
    </xf>
    <xf numFmtId="2" fontId="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left" vertical="center" shrinkToFit="1"/>
    </xf>
    <xf numFmtId="2" fontId="1" fillId="0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2" fontId="2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90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2" fillId="2" borderId="6" xfId="0" applyFont="1" applyFill="1" applyBorder="1" applyAlignment="1">
      <alignment horizontal="left" vertical="center" shrinkToFit="1"/>
    </xf>
    <xf numFmtId="2" fontId="1" fillId="0" borderId="1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20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20" fontId="5" fillId="2" borderId="3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2" fontId="17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 shrinkToFit="1"/>
    </xf>
    <xf numFmtId="2" fontId="16" fillId="0" borderId="4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 shrinkToFit="1"/>
    </xf>
    <xf numFmtId="20" fontId="4" fillId="0" borderId="4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textRotation="90" shrinkToFit="1"/>
    </xf>
    <xf numFmtId="0" fontId="4" fillId="0" borderId="4" xfId="0" applyFont="1" applyFill="1" applyBorder="1" applyAlignment="1">
      <alignment horizontal="center" vertical="center" textRotation="90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90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textRotation="90" shrinkToFit="1"/>
    </xf>
    <xf numFmtId="0" fontId="1" fillId="0" borderId="4" xfId="0" applyFont="1" applyFill="1" applyBorder="1" applyAlignment="1">
      <alignment horizontal="center" vertical="center" textRotation="90" shrinkToFit="1"/>
    </xf>
    <xf numFmtId="0" fontId="1" fillId="0" borderId="1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shrinkToFit="1"/>
    </xf>
    <xf numFmtId="0" fontId="2" fillId="0" borderId="4" xfId="0" applyFont="1" applyFill="1" applyBorder="1" applyAlignment="1">
      <alignment horizontal="center" vertical="center" textRotation="90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90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tabSelected="1" zoomScaleNormal="100" workbookViewId="0">
      <selection activeCell="C32" sqref="C32"/>
    </sheetView>
  </sheetViews>
  <sheetFormatPr defaultColWidth="8.5703125" defaultRowHeight="15.75" x14ac:dyDescent="0.25"/>
  <cols>
    <col min="1" max="1" width="3.5703125" style="89" customWidth="1"/>
    <col min="2" max="2" width="24.28515625" style="27" customWidth="1"/>
    <col min="3" max="3" width="4.7109375" style="89" customWidth="1"/>
    <col min="4" max="6" width="3.5703125" style="89" customWidth="1"/>
    <col min="7" max="7" width="8" style="89" customWidth="1"/>
    <col min="8" max="8" width="6.42578125" style="89" customWidth="1"/>
    <col min="9" max="9" width="15.140625" style="28" customWidth="1"/>
    <col min="10" max="10" width="4.42578125" style="29" customWidth="1"/>
    <col min="11" max="11" width="15.140625" style="28" customWidth="1"/>
    <col min="12" max="12" width="4.42578125" style="29" customWidth="1"/>
    <col min="13" max="13" width="14.85546875" style="28" customWidth="1"/>
    <col min="14" max="14" width="4.42578125" style="29" customWidth="1"/>
    <col min="15" max="15" width="14.85546875" style="28" customWidth="1"/>
    <col min="16" max="16" width="4.42578125" style="29" customWidth="1"/>
    <col min="17" max="17" width="15.42578125" style="89" customWidth="1"/>
    <col min="18" max="233" width="9.140625" style="89" customWidth="1"/>
    <col min="234" max="234" width="23.5703125" style="89" customWidth="1"/>
    <col min="235" max="235" width="4.28515625" style="89" customWidth="1"/>
    <col min="236" max="238" width="3.5703125" style="89" customWidth="1"/>
    <col min="239" max="239" width="6.7109375" style="89" customWidth="1"/>
    <col min="240" max="240" width="5.85546875" style="89" customWidth="1"/>
    <col min="241" max="241" width="13.85546875" style="89" bestFit="1" customWidth="1"/>
    <col min="242" max="242" width="5" style="89" customWidth="1"/>
    <col min="243" max="243" width="12.28515625" style="89" bestFit="1" customWidth="1"/>
    <col min="244" max="244" width="5" style="89" customWidth="1"/>
    <col min="245" max="245" width="13.85546875" style="89" bestFit="1" customWidth="1"/>
    <col min="246" max="246" width="5" style="89" customWidth="1"/>
    <col min="247" max="247" width="12.28515625" style="89" bestFit="1" customWidth="1"/>
    <col min="248" max="248" width="5" style="89" customWidth="1"/>
    <col min="249" max="16384" width="8.5703125" style="89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4" t="s">
        <v>275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ht="15.75" customHeight="1" x14ac:dyDescent="0.25">
      <c r="A4" s="206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7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ht="18.75" customHeight="1" x14ac:dyDescent="0.25">
      <c r="A6" s="88">
        <v>1</v>
      </c>
      <c r="B6" s="22" t="s">
        <v>285</v>
      </c>
      <c r="C6" s="71">
        <v>14</v>
      </c>
      <c r="D6" s="110" t="s">
        <v>18</v>
      </c>
      <c r="E6" s="110"/>
      <c r="F6" s="98"/>
      <c r="G6" s="98" t="s">
        <v>179</v>
      </c>
      <c r="H6" s="40">
        <v>2</v>
      </c>
      <c r="I6" s="20" t="s">
        <v>274</v>
      </c>
      <c r="J6" s="2"/>
      <c r="K6" s="20" t="s">
        <v>276</v>
      </c>
      <c r="L6" s="2"/>
      <c r="M6" s="20" t="s">
        <v>276</v>
      </c>
      <c r="N6" s="2"/>
      <c r="O6" s="20" t="s">
        <v>274</v>
      </c>
      <c r="P6" s="50"/>
      <c r="Q6" s="88"/>
    </row>
    <row r="7" spans="1:17" ht="18.75" customHeight="1" x14ac:dyDescent="0.25">
      <c r="A7" s="88">
        <v>2</v>
      </c>
      <c r="B7" s="22" t="s">
        <v>286</v>
      </c>
      <c r="C7" s="71">
        <v>14</v>
      </c>
      <c r="D7" s="110" t="s">
        <v>18</v>
      </c>
      <c r="E7" s="110"/>
      <c r="F7" s="110"/>
      <c r="G7" s="98" t="s">
        <v>16</v>
      </c>
      <c r="H7" s="40">
        <v>2</v>
      </c>
      <c r="I7" s="20" t="s">
        <v>274</v>
      </c>
      <c r="J7" s="2"/>
      <c r="K7" s="20" t="s">
        <v>276</v>
      </c>
      <c r="L7" s="2"/>
      <c r="M7" s="20" t="s">
        <v>276</v>
      </c>
      <c r="N7" s="2"/>
      <c r="O7" s="20" t="s">
        <v>274</v>
      </c>
      <c r="P7" s="50"/>
      <c r="Q7" s="88"/>
    </row>
    <row r="8" spans="1:17" ht="18.75" customHeight="1" x14ac:dyDescent="0.25">
      <c r="A8" s="88">
        <v>3</v>
      </c>
      <c r="B8" s="22" t="s">
        <v>287</v>
      </c>
      <c r="C8" s="71">
        <v>14</v>
      </c>
      <c r="D8" s="110" t="s">
        <v>18</v>
      </c>
      <c r="E8" s="110"/>
      <c r="F8" s="110"/>
      <c r="G8" s="98" t="s">
        <v>16</v>
      </c>
      <c r="H8" s="40">
        <v>2</v>
      </c>
      <c r="I8" s="20" t="s">
        <v>274</v>
      </c>
      <c r="J8" s="2"/>
      <c r="K8" s="20" t="s">
        <v>276</v>
      </c>
      <c r="L8" s="2"/>
      <c r="M8" s="20" t="s">
        <v>276</v>
      </c>
      <c r="N8" s="2"/>
      <c r="O8" s="20" t="s">
        <v>274</v>
      </c>
      <c r="P8" s="50"/>
      <c r="Q8" s="88"/>
    </row>
    <row r="9" spans="1:17" ht="18.75" customHeight="1" x14ac:dyDescent="0.25">
      <c r="A9" s="103">
        <v>4</v>
      </c>
      <c r="B9" s="22" t="s">
        <v>288</v>
      </c>
      <c r="C9" s="71">
        <v>14</v>
      </c>
      <c r="D9" s="110" t="s">
        <v>18</v>
      </c>
      <c r="E9" s="110"/>
      <c r="F9" s="110"/>
      <c r="G9" s="98" t="s">
        <v>16</v>
      </c>
      <c r="H9" s="40">
        <v>2</v>
      </c>
      <c r="I9" s="20" t="s">
        <v>274</v>
      </c>
      <c r="J9" s="2"/>
      <c r="K9" s="20" t="s">
        <v>276</v>
      </c>
      <c r="L9" s="2"/>
      <c r="M9" s="20" t="s">
        <v>276</v>
      </c>
      <c r="N9" s="2"/>
      <c r="O9" s="20" t="s">
        <v>274</v>
      </c>
      <c r="P9" s="50"/>
      <c r="Q9" s="88"/>
    </row>
    <row r="10" spans="1:17" ht="18.75" customHeight="1" x14ac:dyDescent="0.25">
      <c r="A10" s="103">
        <v>5</v>
      </c>
      <c r="B10" s="22" t="s">
        <v>289</v>
      </c>
      <c r="C10" s="71">
        <v>14</v>
      </c>
      <c r="D10" s="110" t="s">
        <v>18</v>
      </c>
      <c r="E10" s="110"/>
      <c r="F10" s="110"/>
      <c r="G10" s="98" t="s">
        <v>16</v>
      </c>
      <c r="H10" s="40">
        <v>2</v>
      </c>
      <c r="I10" s="20" t="s">
        <v>274</v>
      </c>
      <c r="J10" s="2"/>
      <c r="K10" s="20" t="s">
        <v>276</v>
      </c>
      <c r="L10" s="2"/>
      <c r="M10" s="20" t="s">
        <v>276</v>
      </c>
      <c r="N10" s="2"/>
      <c r="O10" s="20" t="s">
        <v>274</v>
      </c>
      <c r="P10" s="50"/>
      <c r="Q10" s="88"/>
    </row>
    <row r="11" spans="1:17" ht="18.75" customHeight="1" x14ac:dyDescent="0.25">
      <c r="A11" s="103">
        <v>6</v>
      </c>
      <c r="B11" s="22" t="s">
        <v>290</v>
      </c>
      <c r="C11" s="71">
        <v>14</v>
      </c>
      <c r="D11" s="110" t="s">
        <v>18</v>
      </c>
      <c r="E11" s="110"/>
      <c r="F11" s="110"/>
      <c r="G11" s="98" t="s">
        <v>16</v>
      </c>
      <c r="H11" s="40">
        <v>2</v>
      </c>
      <c r="I11" s="20" t="s">
        <v>274</v>
      </c>
      <c r="J11" s="2"/>
      <c r="K11" s="20" t="s">
        <v>276</v>
      </c>
      <c r="L11" s="2"/>
      <c r="M11" s="20" t="s">
        <v>276</v>
      </c>
      <c r="N11" s="2"/>
      <c r="O11" s="20" t="s">
        <v>274</v>
      </c>
      <c r="P11" s="2"/>
      <c r="Q11" s="88"/>
    </row>
    <row r="12" spans="1:17" ht="18.75" customHeight="1" x14ac:dyDescent="0.25">
      <c r="A12" s="103">
        <v>7</v>
      </c>
      <c r="B12" s="22" t="s">
        <v>291</v>
      </c>
      <c r="C12" s="71">
        <v>13</v>
      </c>
      <c r="D12" s="110" t="s">
        <v>18</v>
      </c>
      <c r="E12" s="110"/>
      <c r="F12" s="110"/>
      <c r="G12" s="98" t="s">
        <v>16</v>
      </c>
      <c r="H12" s="40">
        <v>2</v>
      </c>
      <c r="I12" s="20" t="s">
        <v>274</v>
      </c>
      <c r="J12" s="2"/>
      <c r="K12" s="20" t="s">
        <v>276</v>
      </c>
      <c r="L12" s="2"/>
      <c r="M12" s="20" t="s">
        <v>276</v>
      </c>
      <c r="N12" s="2"/>
      <c r="O12" s="20" t="s">
        <v>274</v>
      </c>
      <c r="P12" s="2"/>
      <c r="Q12" s="88"/>
    </row>
    <row r="13" spans="1:17" ht="18" customHeight="1" x14ac:dyDescent="0.25">
      <c r="A13" s="103">
        <v>8</v>
      </c>
      <c r="B13" s="22" t="s">
        <v>292</v>
      </c>
      <c r="C13" s="71">
        <v>13</v>
      </c>
      <c r="D13" s="110" t="s">
        <v>18</v>
      </c>
      <c r="E13" s="110"/>
      <c r="F13" s="110"/>
      <c r="G13" s="98" t="s">
        <v>16</v>
      </c>
      <c r="H13" s="40">
        <v>2</v>
      </c>
      <c r="I13" s="20" t="s">
        <v>274</v>
      </c>
      <c r="J13" s="2"/>
      <c r="K13" s="20" t="s">
        <v>276</v>
      </c>
      <c r="L13" s="2"/>
      <c r="M13" s="20" t="s">
        <v>276</v>
      </c>
      <c r="N13" s="2"/>
      <c r="O13" s="20" t="s">
        <v>274</v>
      </c>
      <c r="P13" s="2"/>
      <c r="Q13" s="88"/>
    </row>
    <row r="14" spans="1:17" ht="18" customHeight="1" x14ac:dyDescent="0.25">
      <c r="A14" s="103">
        <v>9</v>
      </c>
      <c r="B14" s="22" t="s">
        <v>293</v>
      </c>
      <c r="C14" s="71">
        <v>13</v>
      </c>
      <c r="D14" s="110" t="s">
        <v>18</v>
      </c>
      <c r="E14" s="110"/>
      <c r="F14" s="110"/>
      <c r="G14" s="98" t="s">
        <v>16</v>
      </c>
      <c r="H14" s="40">
        <v>2</v>
      </c>
      <c r="I14" s="20" t="s">
        <v>274</v>
      </c>
      <c r="J14" s="2"/>
      <c r="K14" s="20" t="s">
        <v>276</v>
      </c>
      <c r="L14" s="2"/>
      <c r="M14" s="20" t="s">
        <v>276</v>
      </c>
      <c r="N14" s="2"/>
      <c r="O14" s="20" t="s">
        <v>274</v>
      </c>
      <c r="P14" s="2"/>
      <c r="Q14" s="88"/>
    </row>
    <row r="15" spans="1:17" ht="18" customHeight="1" x14ac:dyDescent="0.25">
      <c r="A15" s="103">
        <v>10</v>
      </c>
      <c r="B15" s="22" t="s">
        <v>294</v>
      </c>
      <c r="C15" s="71">
        <v>13</v>
      </c>
      <c r="D15" s="110" t="s">
        <v>18</v>
      </c>
      <c r="E15" s="110"/>
      <c r="F15" s="110"/>
      <c r="G15" s="98" t="s">
        <v>16</v>
      </c>
      <c r="H15" s="129">
        <v>3</v>
      </c>
      <c r="I15" s="20" t="s">
        <v>240</v>
      </c>
      <c r="J15" s="2"/>
      <c r="K15" s="20" t="s">
        <v>276</v>
      </c>
      <c r="L15" s="2"/>
      <c r="M15" s="20" t="s">
        <v>276</v>
      </c>
      <c r="N15" s="2"/>
      <c r="O15" s="20" t="s">
        <v>240</v>
      </c>
      <c r="P15" s="2"/>
      <c r="Q15" s="88"/>
    </row>
    <row r="16" spans="1:17" ht="18" customHeight="1" x14ac:dyDescent="0.25">
      <c r="A16" s="103">
        <v>11</v>
      </c>
      <c r="B16" s="22" t="s">
        <v>241</v>
      </c>
      <c r="C16" s="71">
        <v>5</v>
      </c>
      <c r="D16" s="110" t="s">
        <v>18</v>
      </c>
      <c r="E16" s="110"/>
      <c r="F16" s="110"/>
      <c r="G16" s="98" t="s">
        <v>16</v>
      </c>
      <c r="H16" s="129">
        <v>3</v>
      </c>
      <c r="I16" s="20" t="s">
        <v>171</v>
      </c>
      <c r="J16" s="2"/>
      <c r="K16" s="20" t="s">
        <v>276</v>
      </c>
      <c r="L16" s="2"/>
      <c r="M16" s="20" t="s">
        <v>276</v>
      </c>
      <c r="N16" s="2"/>
      <c r="O16" s="20" t="s">
        <v>171</v>
      </c>
      <c r="P16" s="2"/>
      <c r="Q16" s="88"/>
    </row>
    <row r="17" spans="1:17" ht="18" customHeight="1" x14ac:dyDescent="0.25">
      <c r="A17" s="103">
        <v>12</v>
      </c>
      <c r="B17" s="22" t="s">
        <v>119</v>
      </c>
      <c r="C17" s="71">
        <v>14</v>
      </c>
      <c r="D17" s="110" t="s">
        <v>18</v>
      </c>
      <c r="E17" s="110"/>
      <c r="F17" s="110"/>
      <c r="G17" s="98" t="s">
        <v>16</v>
      </c>
      <c r="H17" s="129">
        <v>4</v>
      </c>
      <c r="I17" s="20" t="s">
        <v>119</v>
      </c>
      <c r="J17" s="2"/>
      <c r="K17" s="20" t="s">
        <v>276</v>
      </c>
      <c r="L17" s="2"/>
      <c r="M17" s="20" t="s">
        <v>276</v>
      </c>
      <c r="N17" s="2"/>
      <c r="O17" s="20" t="s">
        <v>119</v>
      </c>
      <c r="P17" s="2"/>
      <c r="Q17" s="88"/>
    </row>
    <row r="18" spans="1:17" x14ac:dyDescent="0.25">
      <c r="A18" s="203" t="s">
        <v>232</v>
      </c>
      <c r="B18" s="203"/>
      <c r="C18" s="102">
        <f>SUM(C4:C17)</f>
        <v>155</v>
      </c>
      <c r="D18" s="103"/>
      <c r="E18" s="103"/>
      <c r="F18" s="103"/>
      <c r="G18" s="102">
        <f>A17</f>
        <v>12</v>
      </c>
      <c r="H18" s="39">
        <f>SUM(H4:H17)</f>
        <v>28</v>
      </c>
      <c r="I18" s="21"/>
      <c r="J18" s="105"/>
      <c r="K18" s="21"/>
      <c r="L18" s="105"/>
      <c r="M18" s="21"/>
      <c r="N18" s="105"/>
      <c r="O18" s="21"/>
      <c r="P18" s="105"/>
      <c r="Q18" s="103"/>
    </row>
    <row r="24" spans="1:17" x14ac:dyDescent="0.25">
      <c r="A24" s="202" t="s">
        <v>115</v>
      </c>
      <c r="B24" s="202"/>
      <c r="C24" s="202" t="s">
        <v>237</v>
      </c>
      <c r="D24" s="202"/>
      <c r="E24" s="202"/>
      <c r="F24" s="202"/>
      <c r="G24" s="202"/>
      <c r="H24" s="202"/>
      <c r="I24" s="202" t="s">
        <v>239</v>
      </c>
      <c r="J24" s="202"/>
      <c r="K24" s="202"/>
      <c r="L24" s="202" t="s">
        <v>238</v>
      </c>
      <c r="M24" s="202"/>
      <c r="N24" s="202"/>
      <c r="O24" s="202" t="s">
        <v>116</v>
      </c>
      <c r="P24" s="202"/>
      <c r="Q24" s="202"/>
    </row>
    <row r="25" spans="1:17" x14ac:dyDescent="0.25">
      <c r="A25" s="202" t="s">
        <v>117</v>
      </c>
      <c r="B25" s="202"/>
      <c r="C25" s="202" t="s">
        <v>117</v>
      </c>
      <c r="D25" s="202"/>
      <c r="E25" s="202"/>
      <c r="F25" s="202"/>
      <c r="G25" s="202"/>
      <c r="H25" s="202"/>
      <c r="I25" s="202" t="s">
        <v>117</v>
      </c>
      <c r="J25" s="202"/>
      <c r="K25" s="202"/>
      <c r="L25" s="202" t="s">
        <v>117</v>
      </c>
      <c r="M25" s="202"/>
      <c r="N25" s="202"/>
      <c r="O25" s="202" t="s">
        <v>118</v>
      </c>
      <c r="P25" s="202"/>
      <c r="Q25" s="202"/>
    </row>
  </sheetData>
  <mergeCells count="22">
    <mergeCell ref="I4:L4"/>
    <mergeCell ref="M4:P4"/>
    <mergeCell ref="A1:P1"/>
    <mergeCell ref="A2:P2"/>
    <mergeCell ref="A4:A5"/>
    <mergeCell ref="B4:B5"/>
    <mergeCell ref="C4:C5"/>
    <mergeCell ref="D4:F4"/>
    <mergeCell ref="G4:G5"/>
    <mergeCell ref="H4:H5"/>
    <mergeCell ref="A3:Q3"/>
    <mergeCell ref="O24:Q24"/>
    <mergeCell ref="O25:Q25"/>
    <mergeCell ref="C25:H25"/>
    <mergeCell ref="C24:H24"/>
    <mergeCell ref="I25:K25"/>
    <mergeCell ref="I24:K24"/>
    <mergeCell ref="A24:B24"/>
    <mergeCell ref="A25:B25"/>
    <mergeCell ref="A18:B18"/>
    <mergeCell ref="L25:N25"/>
    <mergeCell ref="L24:N2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B7" sqref="B7:B8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11" customWidth="1"/>
    <col min="18" max="253" width="9.140625" style="111" customWidth="1"/>
    <col min="254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378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9" t="s">
        <v>3</v>
      </c>
      <c r="D4" s="224" t="s">
        <v>4</v>
      </c>
      <c r="E4" s="225"/>
      <c r="F4" s="226"/>
      <c r="G4" s="220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23"/>
      <c r="D5" s="104" t="s">
        <v>9</v>
      </c>
      <c r="E5" s="104" t="s">
        <v>10</v>
      </c>
      <c r="F5" s="104" t="s">
        <v>11</v>
      </c>
      <c r="G5" s="227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22" t="s">
        <v>381</v>
      </c>
      <c r="C6" s="110">
        <v>8</v>
      </c>
      <c r="D6" s="3" t="s">
        <v>15</v>
      </c>
      <c r="E6" s="3"/>
      <c r="F6" s="3"/>
      <c r="G6" s="3" t="s">
        <v>19</v>
      </c>
      <c r="H6" s="137">
        <v>8</v>
      </c>
      <c r="I6" s="22" t="s">
        <v>381</v>
      </c>
      <c r="J6" s="4">
        <v>0.34027777777777773</v>
      </c>
      <c r="K6" s="1" t="s">
        <v>32</v>
      </c>
      <c r="L6" s="4">
        <v>0.35416666666666669</v>
      </c>
      <c r="M6" s="1" t="s">
        <v>32</v>
      </c>
      <c r="N6" s="4">
        <v>0.625</v>
      </c>
      <c r="O6" s="22" t="s">
        <v>381</v>
      </c>
      <c r="P6" s="17">
        <v>0.63888888888888895</v>
      </c>
      <c r="Q6" s="103"/>
    </row>
    <row r="7" spans="1:17" x14ac:dyDescent="0.25">
      <c r="A7" s="103">
        <v>2</v>
      </c>
      <c r="B7" s="22" t="s">
        <v>379</v>
      </c>
      <c r="C7" s="110">
        <v>14</v>
      </c>
      <c r="D7" s="3" t="s">
        <v>15</v>
      </c>
      <c r="E7" s="3"/>
      <c r="F7" s="3"/>
      <c r="G7" s="3" t="s">
        <v>19</v>
      </c>
      <c r="H7" s="137">
        <v>7</v>
      </c>
      <c r="I7" s="1" t="s">
        <v>205</v>
      </c>
      <c r="J7" s="4">
        <v>0.34027777777777773</v>
      </c>
      <c r="K7" s="1" t="s">
        <v>32</v>
      </c>
      <c r="L7" s="4">
        <v>0.35416666666666669</v>
      </c>
      <c r="M7" s="1" t="s">
        <v>32</v>
      </c>
      <c r="N7" s="4">
        <v>0.625</v>
      </c>
      <c r="O7" s="1" t="s">
        <v>205</v>
      </c>
      <c r="P7" s="17">
        <v>0.63888888888888895</v>
      </c>
      <c r="Q7" s="103"/>
    </row>
    <row r="8" spans="1:17" x14ac:dyDescent="0.25">
      <c r="A8" s="103">
        <v>3</v>
      </c>
      <c r="B8" s="22" t="s">
        <v>380</v>
      </c>
      <c r="C8" s="110">
        <v>13</v>
      </c>
      <c r="D8" s="3" t="s">
        <v>15</v>
      </c>
      <c r="E8" s="3"/>
      <c r="F8" s="3"/>
      <c r="G8" s="3" t="s">
        <v>19</v>
      </c>
      <c r="H8" s="137">
        <v>7</v>
      </c>
      <c r="I8" s="1" t="s">
        <v>205</v>
      </c>
      <c r="J8" s="4">
        <v>0.34027777777777773</v>
      </c>
      <c r="K8" s="1" t="s">
        <v>32</v>
      </c>
      <c r="L8" s="4">
        <v>0.35416666666666669</v>
      </c>
      <c r="M8" s="1" t="s">
        <v>32</v>
      </c>
      <c r="N8" s="4">
        <v>0.625</v>
      </c>
      <c r="O8" s="1" t="s">
        <v>205</v>
      </c>
      <c r="P8" s="17">
        <v>0.63888888888888895</v>
      </c>
      <c r="Q8" s="103"/>
    </row>
    <row r="9" spans="1:17" x14ac:dyDescent="0.25">
      <c r="A9" s="103">
        <v>4</v>
      </c>
      <c r="B9" s="140" t="s">
        <v>249</v>
      </c>
      <c r="C9" s="110">
        <v>10</v>
      </c>
      <c r="D9" s="3" t="s">
        <v>15</v>
      </c>
      <c r="E9" s="3"/>
      <c r="F9" s="3"/>
      <c r="G9" s="3" t="s">
        <v>19</v>
      </c>
      <c r="H9" s="137">
        <v>8</v>
      </c>
      <c r="I9" s="21" t="s">
        <v>249</v>
      </c>
      <c r="J9" s="4">
        <v>0.34027777777777773</v>
      </c>
      <c r="K9" s="1" t="s">
        <v>32</v>
      </c>
      <c r="L9" s="4">
        <v>0.35416666666666669</v>
      </c>
      <c r="M9" s="1" t="s">
        <v>32</v>
      </c>
      <c r="N9" s="4">
        <v>0.625</v>
      </c>
      <c r="O9" s="140" t="s">
        <v>249</v>
      </c>
      <c r="P9" s="17">
        <v>0.63888888888888895</v>
      </c>
      <c r="Q9" s="103"/>
    </row>
    <row r="10" spans="1:17" x14ac:dyDescent="0.25">
      <c r="A10" s="103">
        <v>5</v>
      </c>
      <c r="B10" s="140" t="s">
        <v>128</v>
      </c>
      <c r="C10" s="110">
        <v>12</v>
      </c>
      <c r="D10" s="3" t="s">
        <v>15</v>
      </c>
      <c r="E10" s="3"/>
      <c r="F10" s="3"/>
      <c r="G10" s="3" t="s">
        <v>19</v>
      </c>
      <c r="H10" s="137">
        <v>6</v>
      </c>
      <c r="I10" s="21" t="s">
        <v>128</v>
      </c>
      <c r="J10" s="4">
        <v>0.34027777777777773</v>
      </c>
      <c r="K10" s="1" t="s">
        <v>32</v>
      </c>
      <c r="L10" s="4">
        <v>0.35416666666666669</v>
      </c>
      <c r="M10" s="1" t="s">
        <v>32</v>
      </c>
      <c r="N10" s="4">
        <v>0.625</v>
      </c>
      <c r="O10" s="140" t="s">
        <v>128</v>
      </c>
      <c r="P10" s="17">
        <v>0.63888888888888895</v>
      </c>
      <c r="Q10" s="103"/>
    </row>
    <row r="11" spans="1:17" x14ac:dyDescent="0.25">
      <c r="A11" s="103">
        <v>6</v>
      </c>
      <c r="B11" s="145" t="s">
        <v>250</v>
      </c>
      <c r="C11" s="110">
        <v>14</v>
      </c>
      <c r="D11" s="3" t="s">
        <v>15</v>
      </c>
      <c r="E11" s="3"/>
      <c r="F11" s="3"/>
      <c r="G11" s="3" t="s">
        <v>19</v>
      </c>
      <c r="H11" s="146">
        <v>8</v>
      </c>
      <c r="I11" s="21" t="s">
        <v>250</v>
      </c>
      <c r="J11" s="4">
        <v>0.34027777777777773</v>
      </c>
      <c r="K11" s="1" t="s">
        <v>32</v>
      </c>
      <c r="L11" s="4">
        <v>0.35416666666666669</v>
      </c>
      <c r="M11" s="1" t="s">
        <v>32</v>
      </c>
      <c r="N11" s="4">
        <v>0.625</v>
      </c>
      <c r="O11" s="145" t="s">
        <v>250</v>
      </c>
      <c r="P11" s="4">
        <v>0.63888888888888895</v>
      </c>
      <c r="Q11" s="103"/>
    </row>
    <row r="12" spans="1:17" x14ac:dyDescent="0.25">
      <c r="A12" s="203" t="s">
        <v>232</v>
      </c>
      <c r="B12" s="203"/>
      <c r="C12" s="102">
        <f>SUM(C6:C11)</f>
        <v>71</v>
      </c>
      <c r="D12" s="103"/>
      <c r="E12" s="103"/>
      <c r="F12" s="103"/>
      <c r="G12" s="102">
        <f>A11</f>
        <v>6</v>
      </c>
      <c r="H12" s="39">
        <f>SUM(H6:H11)</f>
        <v>44</v>
      </c>
      <c r="I12" s="21"/>
      <c r="J12" s="105"/>
      <c r="K12" s="21"/>
      <c r="L12" s="105"/>
      <c r="M12" s="21"/>
      <c r="N12" s="105"/>
      <c r="O12" s="21"/>
      <c r="P12" s="105"/>
      <c r="Q12" s="103"/>
    </row>
    <row r="17" spans="1:17" s="101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01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</sheetData>
  <mergeCells count="22">
    <mergeCell ref="A12:B12"/>
    <mergeCell ref="M4:P4"/>
    <mergeCell ref="A3:P3"/>
    <mergeCell ref="A1:P1"/>
    <mergeCell ref="A2:P2"/>
    <mergeCell ref="B4:B5"/>
    <mergeCell ref="C4:C5"/>
    <mergeCell ref="D4:F4"/>
    <mergeCell ref="G4:G5"/>
    <mergeCell ref="H4:H5"/>
    <mergeCell ref="A4:A5"/>
    <mergeCell ref="I4:L4"/>
    <mergeCell ref="A17:B17"/>
    <mergeCell ref="C17:H17"/>
    <mergeCell ref="I17:K17"/>
    <mergeCell ref="L17:N17"/>
    <mergeCell ref="O17:Q17"/>
    <mergeCell ref="C18:H18"/>
    <mergeCell ref="I18:K18"/>
    <mergeCell ref="L18:N18"/>
    <mergeCell ref="O18:Q18"/>
    <mergeCell ref="A18:B18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9"/>
  <sheetViews>
    <sheetView workbookViewId="0">
      <selection activeCell="A13" sqref="A13:Q13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11" customWidth="1"/>
    <col min="18" max="253" width="9.140625" style="111" customWidth="1"/>
    <col min="254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9" t="s">
        <v>3</v>
      </c>
      <c r="D4" s="224" t="s">
        <v>4</v>
      </c>
      <c r="E4" s="225"/>
      <c r="F4" s="226"/>
      <c r="G4" s="220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23"/>
      <c r="D5" s="104" t="s">
        <v>9</v>
      </c>
      <c r="E5" s="104" t="s">
        <v>10</v>
      </c>
      <c r="F5" s="104" t="s">
        <v>11</v>
      </c>
      <c r="G5" s="227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22" t="s">
        <v>381</v>
      </c>
      <c r="C6" s="110">
        <v>8</v>
      </c>
      <c r="D6" s="3" t="s">
        <v>15</v>
      </c>
      <c r="E6" s="3"/>
      <c r="F6" s="3"/>
      <c r="G6" s="3" t="s">
        <v>19</v>
      </c>
      <c r="H6" s="65">
        <v>4</v>
      </c>
      <c r="I6" s="148" t="s">
        <v>381</v>
      </c>
      <c r="J6" s="4">
        <v>0.34027777777777773</v>
      </c>
      <c r="K6" s="1" t="s">
        <v>30</v>
      </c>
      <c r="L6" s="4">
        <v>0.35416666666666669</v>
      </c>
      <c r="M6" s="1" t="s">
        <v>30</v>
      </c>
      <c r="N6" s="4">
        <v>0.625</v>
      </c>
      <c r="O6" s="22" t="s">
        <v>381</v>
      </c>
      <c r="P6" s="17">
        <v>0.63888888888888895</v>
      </c>
      <c r="Q6" s="103"/>
    </row>
    <row r="7" spans="1:17" x14ac:dyDescent="0.25">
      <c r="A7" s="103">
        <v>2</v>
      </c>
      <c r="B7" s="22" t="s">
        <v>379</v>
      </c>
      <c r="C7" s="110">
        <v>9</v>
      </c>
      <c r="D7" s="3" t="s">
        <v>15</v>
      </c>
      <c r="E7" s="3"/>
      <c r="F7" s="3"/>
      <c r="G7" s="3" t="s">
        <v>19</v>
      </c>
      <c r="H7" s="65">
        <v>8</v>
      </c>
      <c r="I7" s="149" t="s">
        <v>205</v>
      </c>
      <c r="J7" s="4">
        <v>0.34027777777777773</v>
      </c>
      <c r="K7" s="1" t="s">
        <v>30</v>
      </c>
      <c r="L7" s="4">
        <v>0.35416666666666669</v>
      </c>
      <c r="M7" s="1" t="s">
        <v>30</v>
      </c>
      <c r="N7" s="4">
        <v>0.625</v>
      </c>
      <c r="O7" s="1" t="s">
        <v>205</v>
      </c>
      <c r="P7" s="17">
        <v>0.63888888888888895</v>
      </c>
      <c r="Q7" s="103"/>
    </row>
    <row r="8" spans="1:17" x14ac:dyDescent="0.25">
      <c r="A8" s="103">
        <v>3</v>
      </c>
      <c r="B8" s="147" t="s">
        <v>249</v>
      </c>
      <c r="C8" s="110">
        <v>9</v>
      </c>
      <c r="D8" s="3" t="s">
        <v>15</v>
      </c>
      <c r="E8" s="3"/>
      <c r="F8" s="3"/>
      <c r="G8" s="3" t="s">
        <v>19</v>
      </c>
      <c r="H8" s="65">
        <v>8</v>
      </c>
      <c r="I8" s="147" t="s">
        <v>249</v>
      </c>
      <c r="J8" s="4">
        <v>0.34027777777777773</v>
      </c>
      <c r="K8" s="1" t="s">
        <v>30</v>
      </c>
      <c r="L8" s="4">
        <v>0.35416666666666669</v>
      </c>
      <c r="M8" s="1" t="s">
        <v>30</v>
      </c>
      <c r="N8" s="4">
        <v>0.625</v>
      </c>
      <c r="O8" s="147" t="s">
        <v>249</v>
      </c>
      <c r="P8" s="17">
        <v>0.63888888888888895</v>
      </c>
      <c r="Q8" s="103"/>
    </row>
    <row r="9" spans="1:17" x14ac:dyDescent="0.25">
      <c r="A9" s="103">
        <v>4</v>
      </c>
      <c r="B9" s="147" t="s">
        <v>382</v>
      </c>
      <c r="C9" s="110">
        <v>12</v>
      </c>
      <c r="D9" s="3" t="s">
        <v>15</v>
      </c>
      <c r="E9" s="3"/>
      <c r="F9" s="3"/>
      <c r="G9" s="3" t="s">
        <v>19</v>
      </c>
      <c r="H9" s="65">
        <v>6</v>
      </c>
      <c r="I9" s="149" t="s">
        <v>31</v>
      </c>
      <c r="J9" s="4">
        <v>0.34027777777777773</v>
      </c>
      <c r="K9" s="1" t="s">
        <v>30</v>
      </c>
      <c r="L9" s="4">
        <v>0.35416666666666669</v>
      </c>
      <c r="M9" s="1" t="s">
        <v>30</v>
      </c>
      <c r="N9" s="4">
        <v>0.625</v>
      </c>
      <c r="O9" s="1" t="s">
        <v>31</v>
      </c>
      <c r="P9" s="17">
        <v>0.63888888888888895</v>
      </c>
      <c r="Q9" s="103"/>
    </row>
    <row r="10" spans="1:17" x14ac:dyDescent="0.25">
      <c r="A10" s="103">
        <v>5</v>
      </c>
      <c r="B10" s="147" t="s">
        <v>383</v>
      </c>
      <c r="C10" s="110">
        <v>11</v>
      </c>
      <c r="D10" s="3" t="s">
        <v>15</v>
      </c>
      <c r="E10" s="3"/>
      <c r="F10" s="3"/>
      <c r="G10" s="3" t="s">
        <v>19</v>
      </c>
      <c r="H10" s="65">
        <v>6</v>
      </c>
      <c r="I10" s="149" t="s">
        <v>31</v>
      </c>
      <c r="J10" s="4">
        <v>0.34027777777777773</v>
      </c>
      <c r="K10" s="1" t="s">
        <v>30</v>
      </c>
      <c r="L10" s="4">
        <v>0.35416666666666669</v>
      </c>
      <c r="M10" s="1" t="s">
        <v>30</v>
      </c>
      <c r="N10" s="4">
        <v>0.625</v>
      </c>
      <c r="O10" s="1" t="s">
        <v>31</v>
      </c>
      <c r="P10" s="17">
        <v>0.63888888888888895</v>
      </c>
      <c r="Q10" s="103"/>
    </row>
    <row r="11" spans="1:17" x14ac:dyDescent="0.25">
      <c r="A11" s="103">
        <v>6</v>
      </c>
      <c r="B11" s="147" t="s">
        <v>384</v>
      </c>
      <c r="C11" s="110">
        <v>11</v>
      </c>
      <c r="D11" s="3" t="s">
        <v>15</v>
      </c>
      <c r="E11" s="3"/>
      <c r="F11" s="3"/>
      <c r="G11" s="3" t="s">
        <v>19</v>
      </c>
      <c r="H11" s="65">
        <v>6</v>
      </c>
      <c r="I11" s="149" t="s">
        <v>31</v>
      </c>
      <c r="J11" s="4">
        <v>0.34027777777777773</v>
      </c>
      <c r="K11" s="1" t="s">
        <v>30</v>
      </c>
      <c r="L11" s="4">
        <v>0.35416666666666669</v>
      </c>
      <c r="M11" s="1" t="s">
        <v>30</v>
      </c>
      <c r="N11" s="4">
        <v>0.625</v>
      </c>
      <c r="O11" s="1" t="s">
        <v>31</v>
      </c>
      <c r="P11" s="4">
        <v>0.63888888888888895</v>
      </c>
      <c r="Q11" s="103"/>
    </row>
    <row r="12" spans="1:17" x14ac:dyDescent="0.25">
      <c r="A12" s="103">
        <v>7</v>
      </c>
      <c r="B12" s="22" t="s">
        <v>128</v>
      </c>
      <c r="C12" s="110">
        <v>13</v>
      </c>
      <c r="D12" s="3" t="s">
        <v>15</v>
      </c>
      <c r="E12" s="3"/>
      <c r="F12" s="3"/>
      <c r="G12" s="3" t="s">
        <v>19</v>
      </c>
      <c r="H12" s="65">
        <v>6</v>
      </c>
      <c r="I12" s="148" t="s">
        <v>128</v>
      </c>
      <c r="J12" s="4">
        <v>0.34027777777777773</v>
      </c>
      <c r="K12" s="1" t="s">
        <v>30</v>
      </c>
      <c r="L12" s="4">
        <v>0.35416666666666669</v>
      </c>
      <c r="M12" s="1" t="s">
        <v>30</v>
      </c>
      <c r="N12" s="4">
        <v>0.625</v>
      </c>
      <c r="O12" s="22" t="s">
        <v>128</v>
      </c>
      <c r="P12" s="4">
        <v>0.63888888888888895</v>
      </c>
      <c r="Q12" s="103"/>
    </row>
    <row r="13" spans="1:17" x14ac:dyDescent="0.25">
      <c r="A13" s="203" t="s">
        <v>232</v>
      </c>
      <c r="B13" s="203"/>
      <c r="C13" s="102">
        <f>SUM(C6:C12)</f>
        <v>73</v>
      </c>
      <c r="D13" s="103"/>
      <c r="E13" s="103"/>
      <c r="F13" s="103"/>
      <c r="G13" s="102">
        <f>A12</f>
        <v>7</v>
      </c>
      <c r="H13" s="39">
        <f>SUM(H6:H12)</f>
        <v>44</v>
      </c>
      <c r="I13" s="21"/>
      <c r="J13" s="105"/>
      <c r="K13" s="21"/>
      <c r="L13" s="105"/>
      <c r="M13" s="21"/>
      <c r="N13" s="105"/>
      <c r="O13" s="21"/>
      <c r="P13" s="105"/>
      <c r="Q13" s="103"/>
    </row>
    <row r="18" spans="1:17" s="101" customFormat="1" ht="18" customHeight="1" x14ac:dyDescent="0.25">
      <c r="A18" s="202" t="s">
        <v>115</v>
      </c>
      <c r="B18" s="202"/>
      <c r="C18" s="202" t="s">
        <v>237</v>
      </c>
      <c r="D18" s="202"/>
      <c r="E18" s="202"/>
      <c r="F18" s="202"/>
      <c r="G18" s="202"/>
      <c r="H18" s="202"/>
      <c r="I18" s="202" t="s">
        <v>239</v>
      </c>
      <c r="J18" s="202"/>
      <c r="K18" s="202"/>
      <c r="L18" s="202" t="s">
        <v>238</v>
      </c>
      <c r="M18" s="202"/>
      <c r="N18" s="202"/>
      <c r="O18" s="202" t="s">
        <v>116</v>
      </c>
      <c r="P18" s="202"/>
      <c r="Q18" s="202"/>
    </row>
    <row r="19" spans="1:17" s="101" customFormat="1" ht="18" customHeight="1" x14ac:dyDescent="0.25">
      <c r="A19" s="202" t="s">
        <v>117</v>
      </c>
      <c r="B19" s="202"/>
      <c r="C19" s="202" t="s">
        <v>117</v>
      </c>
      <c r="D19" s="202"/>
      <c r="E19" s="202"/>
      <c r="F19" s="202"/>
      <c r="G19" s="202"/>
      <c r="H19" s="202"/>
      <c r="I19" s="202" t="s">
        <v>117</v>
      </c>
      <c r="J19" s="202"/>
      <c r="K19" s="202"/>
      <c r="L19" s="202" t="s">
        <v>117</v>
      </c>
      <c r="M19" s="202"/>
      <c r="N19" s="202"/>
      <c r="O19" s="202" t="s">
        <v>118</v>
      </c>
      <c r="P19" s="202"/>
      <c r="Q19" s="202"/>
    </row>
  </sheetData>
  <mergeCells count="22"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M4:P4"/>
    <mergeCell ref="A13:B13"/>
    <mergeCell ref="A18:B18"/>
    <mergeCell ref="C18:H18"/>
    <mergeCell ref="I18:K18"/>
    <mergeCell ref="L18:N18"/>
    <mergeCell ref="O18:Q18"/>
    <mergeCell ref="A19:B19"/>
    <mergeCell ref="C19:H19"/>
    <mergeCell ref="I19:K19"/>
    <mergeCell ref="L19:N19"/>
    <mergeCell ref="O19:Q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G6" sqref="G6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11" customWidth="1"/>
    <col min="18" max="252" width="9.140625" style="111" customWidth="1"/>
    <col min="253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04" t="s">
        <v>9</v>
      </c>
      <c r="E5" s="104" t="s">
        <v>10</v>
      </c>
      <c r="F5" s="104" t="s">
        <v>11</v>
      </c>
      <c r="G5" s="211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150" t="s">
        <v>385</v>
      </c>
      <c r="C6" s="110">
        <v>12</v>
      </c>
      <c r="D6" s="3" t="s">
        <v>15</v>
      </c>
      <c r="E6" s="3"/>
      <c r="F6" s="3"/>
      <c r="G6" s="3" t="s">
        <v>19</v>
      </c>
      <c r="H6" s="65">
        <v>4</v>
      </c>
      <c r="I6" s="149" t="s">
        <v>251</v>
      </c>
      <c r="J6" s="4">
        <v>0.32291666666666669</v>
      </c>
      <c r="K6" s="1" t="s">
        <v>390</v>
      </c>
      <c r="L6" s="4">
        <v>0.33333333333333331</v>
      </c>
      <c r="M6" s="1" t="s">
        <v>390</v>
      </c>
      <c r="N6" s="4">
        <v>0.60069444444444442</v>
      </c>
      <c r="O6" s="1" t="s">
        <v>251</v>
      </c>
      <c r="P6" s="17">
        <v>0.61111111111111105</v>
      </c>
      <c r="Q6" s="103"/>
    </row>
    <row r="7" spans="1:17" x14ac:dyDescent="0.25">
      <c r="A7" s="103">
        <v>2</v>
      </c>
      <c r="B7" s="150" t="s">
        <v>386</v>
      </c>
      <c r="C7" s="110">
        <v>11</v>
      </c>
      <c r="D7" s="3" t="s">
        <v>15</v>
      </c>
      <c r="E7" s="3"/>
      <c r="F7" s="3"/>
      <c r="G7" s="3" t="s">
        <v>19</v>
      </c>
      <c r="H7" s="65">
        <v>4</v>
      </c>
      <c r="I7" s="149" t="s">
        <v>251</v>
      </c>
      <c r="J7" s="4">
        <v>0.32291666666666669</v>
      </c>
      <c r="K7" s="1" t="s">
        <v>390</v>
      </c>
      <c r="L7" s="4">
        <v>0.33333333333333331</v>
      </c>
      <c r="M7" s="1" t="s">
        <v>390</v>
      </c>
      <c r="N7" s="4">
        <v>0.60069444444444442</v>
      </c>
      <c r="O7" s="1" t="s">
        <v>251</v>
      </c>
      <c r="P7" s="17">
        <v>0.61111111111111105</v>
      </c>
      <c r="Q7" s="103"/>
    </row>
    <row r="8" spans="1:17" x14ac:dyDescent="0.25">
      <c r="A8" s="103">
        <v>3</v>
      </c>
      <c r="B8" s="150" t="s">
        <v>387</v>
      </c>
      <c r="C8" s="110">
        <v>11</v>
      </c>
      <c r="D8" s="3" t="s">
        <v>15</v>
      </c>
      <c r="E8" s="3"/>
      <c r="F8" s="3"/>
      <c r="G8" s="3" t="s">
        <v>19</v>
      </c>
      <c r="H8" s="65">
        <v>4</v>
      </c>
      <c r="I8" s="149" t="s">
        <v>251</v>
      </c>
      <c r="J8" s="4">
        <v>0.32291666666666669</v>
      </c>
      <c r="K8" s="1" t="s">
        <v>390</v>
      </c>
      <c r="L8" s="4">
        <v>0.33333333333333331</v>
      </c>
      <c r="M8" s="1" t="s">
        <v>390</v>
      </c>
      <c r="N8" s="4">
        <v>0.60069444444444442</v>
      </c>
      <c r="O8" s="1" t="s">
        <v>251</v>
      </c>
      <c r="P8" s="17">
        <v>0.61111111111111105</v>
      </c>
      <c r="Q8" s="103"/>
    </row>
    <row r="9" spans="1:17" x14ac:dyDescent="0.25">
      <c r="A9" s="103">
        <v>4</v>
      </c>
      <c r="B9" s="150" t="s">
        <v>388</v>
      </c>
      <c r="C9" s="110">
        <v>14</v>
      </c>
      <c r="D9" s="3" t="s">
        <v>15</v>
      </c>
      <c r="E9" s="3"/>
      <c r="F9" s="3"/>
      <c r="G9" s="3" t="s">
        <v>19</v>
      </c>
      <c r="H9" s="65">
        <v>4</v>
      </c>
      <c r="I9" s="149" t="s">
        <v>108</v>
      </c>
      <c r="J9" s="4">
        <v>0.32291666666666669</v>
      </c>
      <c r="K9" s="1" t="s">
        <v>390</v>
      </c>
      <c r="L9" s="4">
        <v>0.33333333333333331</v>
      </c>
      <c r="M9" s="1" t="s">
        <v>390</v>
      </c>
      <c r="N9" s="4">
        <v>0.60069444444444442</v>
      </c>
      <c r="O9" s="1" t="s">
        <v>108</v>
      </c>
      <c r="P9" s="17">
        <v>0.61111111111111105</v>
      </c>
      <c r="Q9" s="103"/>
    </row>
    <row r="10" spans="1:17" x14ac:dyDescent="0.25">
      <c r="A10" s="103">
        <v>5</v>
      </c>
      <c r="B10" s="150" t="s">
        <v>389</v>
      </c>
      <c r="C10" s="110">
        <v>13</v>
      </c>
      <c r="D10" s="103" t="s">
        <v>15</v>
      </c>
      <c r="E10" s="103"/>
      <c r="F10" s="103"/>
      <c r="G10" s="3" t="s">
        <v>19</v>
      </c>
      <c r="H10" s="65">
        <v>4</v>
      </c>
      <c r="I10" s="149" t="s">
        <v>108</v>
      </c>
      <c r="J10" s="4">
        <v>0.32291666666666669</v>
      </c>
      <c r="K10" s="1" t="s">
        <v>390</v>
      </c>
      <c r="L10" s="4">
        <v>0.33333333333333331</v>
      </c>
      <c r="M10" s="1" t="s">
        <v>390</v>
      </c>
      <c r="N10" s="4">
        <v>0.60069444444444442</v>
      </c>
      <c r="O10" s="1" t="s">
        <v>108</v>
      </c>
      <c r="P10" s="52">
        <v>0.61111111111111105</v>
      </c>
      <c r="Q10" s="103"/>
    </row>
    <row r="11" spans="1:17" x14ac:dyDescent="0.25">
      <c r="A11" s="103">
        <v>6</v>
      </c>
      <c r="B11" s="150" t="s">
        <v>34</v>
      </c>
      <c r="C11" s="110">
        <v>9</v>
      </c>
      <c r="D11" s="103" t="s">
        <v>15</v>
      </c>
      <c r="E11" s="103"/>
      <c r="F11" s="103"/>
      <c r="G11" s="3" t="s">
        <v>19</v>
      </c>
      <c r="H11" s="65">
        <v>6</v>
      </c>
      <c r="I11" s="150" t="s">
        <v>34</v>
      </c>
      <c r="J11" s="4">
        <v>0.32291666666666669</v>
      </c>
      <c r="K11" s="1" t="s">
        <v>390</v>
      </c>
      <c r="L11" s="4">
        <v>0.33333333333333331</v>
      </c>
      <c r="M11" s="1" t="s">
        <v>390</v>
      </c>
      <c r="N11" s="4">
        <v>0.60069444444444442</v>
      </c>
      <c r="O11" s="150" t="s">
        <v>34</v>
      </c>
      <c r="P11" s="52">
        <v>0.61111111111111105</v>
      </c>
      <c r="Q11" s="103"/>
    </row>
    <row r="12" spans="1:17" x14ac:dyDescent="0.25">
      <c r="A12" s="203" t="s">
        <v>232</v>
      </c>
      <c r="B12" s="203"/>
      <c r="C12" s="102">
        <f>SUM(C6:C11)</f>
        <v>70</v>
      </c>
      <c r="D12" s="103"/>
      <c r="E12" s="103"/>
      <c r="F12" s="103"/>
      <c r="G12" s="102">
        <f>A11</f>
        <v>6</v>
      </c>
      <c r="H12" s="39">
        <f>SUM(H6:H11)</f>
        <v>26</v>
      </c>
      <c r="I12" s="21"/>
      <c r="J12" s="105"/>
      <c r="K12" s="21"/>
      <c r="L12" s="105"/>
      <c r="M12" s="21"/>
      <c r="N12" s="105"/>
      <c r="O12" s="21"/>
      <c r="P12" s="105"/>
      <c r="Q12" s="103"/>
    </row>
    <row r="13" spans="1:17" x14ac:dyDescent="0.25">
      <c r="Q13" s="101"/>
    </row>
    <row r="14" spans="1:17" x14ac:dyDescent="0.25">
      <c r="Q14" s="101"/>
    </row>
    <row r="15" spans="1:17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s="101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01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</sheetData>
  <autoFilter ref="A4:P5">
    <filterColumn colId="3" showButton="0"/>
    <filterColumn colId="4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sortState ref="A7:P20">
      <sortCondition ref="B4:B5"/>
    </sortState>
  </autoFilter>
  <mergeCells count="32">
    <mergeCell ref="A12:B12"/>
    <mergeCell ref="I4:L4"/>
    <mergeCell ref="M4:P4"/>
    <mergeCell ref="A17:B17"/>
    <mergeCell ref="C17:H17"/>
    <mergeCell ref="I17:K17"/>
    <mergeCell ref="L17:N17"/>
    <mergeCell ref="O17:Q17"/>
    <mergeCell ref="A15:B15"/>
    <mergeCell ref="C15:H15"/>
    <mergeCell ref="I15:K15"/>
    <mergeCell ref="L15:N15"/>
    <mergeCell ref="O15:Q15"/>
    <mergeCell ref="A16:B16"/>
    <mergeCell ref="C16:H16"/>
    <mergeCell ref="I16:K16"/>
    <mergeCell ref="A1:P1"/>
    <mergeCell ref="A2:P2"/>
    <mergeCell ref="A4:A5"/>
    <mergeCell ref="B4:B5"/>
    <mergeCell ref="C4:C5"/>
    <mergeCell ref="D4:F4"/>
    <mergeCell ref="G4:G5"/>
    <mergeCell ref="H4:H5"/>
    <mergeCell ref="A3:P3"/>
    <mergeCell ref="L16:N16"/>
    <mergeCell ref="O16:Q16"/>
    <mergeCell ref="A18:B18"/>
    <mergeCell ref="C18:H18"/>
    <mergeCell ref="I18:K18"/>
    <mergeCell ref="L18:N18"/>
    <mergeCell ref="O18:Q18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topLeftCell="A5" workbookViewId="0">
      <selection activeCell="L26" sqref="L26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7.85546875" style="15" customWidth="1"/>
    <col min="10" max="10" width="6" style="16" bestFit="1" customWidth="1"/>
    <col min="11" max="11" width="28.85546875" style="15" customWidth="1"/>
    <col min="12" max="12" width="6" style="16" bestFit="1" customWidth="1"/>
    <col min="13" max="13" width="27.5703125" style="15" customWidth="1"/>
    <col min="14" max="14" width="6" style="16" bestFit="1" customWidth="1"/>
    <col min="15" max="15" width="7.140625" style="15" customWidth="1"/>
    <col min="16" max="16" width="6" style="16" bestFit="1" customWidth="1"/>
    <col min="17" max="17" width="15.42578125" style="111" customWidth="1"/>
    <col min="18" max="255" width="9.140625" style="111" customWidth="1"/>
    <col min="256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4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29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6"/>
      <c r="B5" s="208"/>
      <c r="C5" s="219"/>
      <c r="D5" s="107" t="s">
        <v>9</v>
      </c>
      <c r="E5" s="107" t="s">
        <v>10</v>
      </c>
      <c r="F5" s="107" t="s">
        <v>11</v>
      </c>
      <c r="G5" s="220"/>
      <c r="H5" s="212"/>
      <c r="I5" s="152" t="s">
        <v>12</v>
      </c>
      <c r="J5" s="108" t="s">
        <v>13</v>
      </c>
      <c r="K5" s="34" t="s">
        <v>14</v>
      </c>
      <c r="L5" s="108" t="s">
        <v>13</v>
      </c>
      <c r="M5" s="34" t="s">
        <v>12</v>
      </c>
      <c r="N5" s="108" t="s">
        <v>13</v>
      </c>
      <c r="O5" s="152" t="s">
        <v>14</v>
      </c>
      <c r="P5" s="108" t="s">
        <v>13</v>
      </c>
      <c r="Q5" s="106" t="s">
        <v>184</v>
      </c>
    </row>
    <row r="6" spans="1:17" x14ac:dyDescent="0.25">
      <c r="A6" s="103">
        <v>1</v>
      </c>
      <c r="B6" s="61" t="s">
        <v>394</v>
      </c>
      <c r="C6" s="103">
        <v>15</v>
      </c>
      <c r="D6" s="110"/>
      <c r="E6" s="3" t="s">
        <v>18</v>
      </c>
      <c r="F6" s="3"/>
      <c r="G6" s="3" t="s">
        <v>19</v>
      </c>
      <c r="H6" s="65">
        <v>12</v>
      </c>
      <c r="I6" s="66" t="s">
        <v>252</v>
      </c>
      <c r="J6" s="69">
        <v>0.27777777777777779</v>
      </c>
      <c r="K6" s="66" t="s">
        <v>408</v>
      </c>
      <c r="L6" s="69">
        <v>0.28819444444444448</v>
      </c>
      <c r="M6" s="66" t="s">
        <v>408</v>
      </c>
      <c r="N6" s="69">
        <v>0.52430555555555558</v>
      </c>
      <c r="O6" s="66" t="s">
        <v>252</v>
      </c>
      <c r="P6" s="69">
        <v>0.53819444444444442</v>
      </c>
      <c r="Q6" s="103"/>
    </row>
    <row r="7" spans="1:17" x14ac:dyDescent="0.25">
      <c r="A7" s="103">
        <v>2</v>
      </c>
      <c r="B7" s="61" t="s">
        <v>395</v>
      </c>
      <c r="C7" s="103">
        <v>15</v>
      </c>
      <c r="D7" s="110"/>
      <c r="E7" s="3" t="s">
        <v>18</v>
      </c>
      <c r="F7" s="3"/>
      <c r="G7" s="3" t="s">
        <v>19</v>
      </c>
      <c r="H7" s="65">
        <v>12</v>
      </c>
      <c r="I7" s="66" t="s">
        <v>252</v>
      </c>
      <c r="J7" s="69">
        <v>0.27777777777777779</v>
      </c>
      <c r="K7" s="66" t="s">
        <v>408</v>
      </c>
      <c r="L7" s="69">
        <v>0.28819444444444448</v>
      </c>
      <c r="M7" s="66" t="s">
        <v>408</v>
      </c>
      <c r="N7" s="69">
        <v>0.52430555555555558</v>
      </c>
      <c r="O7" s="66" t="s">
        <v>252</v>
      </c>
      <c r="P7" s="69">
        <v>0.53819444444444442</v>
      </c>
      <c r="Q7" s="103"/>
    </row>
    <row r="8" spans="1:17" x14ac:dyDescent="0.25">
      <c r="A8" s="103">
        <v>3</v>
      </c>
      <c r="B8" s="61" t="s">
        <v>396</v>
      </c>
      <c r="C8" s="103">
        <v>15</v>
      </c>
      <c r="D8" s="110"/>
      <c r="E8" s="3" t="s">
        <v>18</v>
      </c>
      <c r="F8" s="3"/>
      <c r="G8" s="3" t="s">
        <v>19</v>
      </c>
      <c r="H8" s="65">
        <v>12</v>
      </c>
      <c r="I8" s="66" t="s">
        <v>252</v>
      </c>
      <c r="J8" s="69">
        <v>0.27777777777777779</v>
      </c>
      <c r="K8" s="66" t="s">
        <v>408</v>
      </c>
      <c r="L8" s="69">
        <v>0.28819444444444448</v>
      </c>
      <c r="M8" s="66" t="s">
        <v>408</v>
      </c>
      <c r="N8" s="69">
        <v>0.52430555555555558</v>
      </c>
      <c r="O8" s="66" t="s">
        <v>252</v>
      </c>
      <c r="P8" s="69">
        <v>0.53819444444444442</v>
      </c>
      <c r="Q8" s="103"/>
    </row>
    <row r="9" spans="1:17" x14ac:dyDescent="0.25">
      <c r="A9" s="103">
        <v>4</v>
      </c>
      <c r="B9" s="61" t="s">
        <v>397</v>
      </c>
      <c r="C9" s="103">
        <v>15</v>
      </c>
      <c r="D9" s="110"/>
      <c r="E9" s="3" t="s">
        <v>18</v>
      </c>
      <c r="F9" s="3"/>
      <c r="G9" s="3" t="s">
        <v>19</v>
      </c>
      <c r="H9" s="65">
        <v>12</v>
      </c>
      <c r="I9" s="66" t="s">
        <v>252</v>
      </c>
      <c r="J9" s="69">
        <v>0.27777777777777779</v>
      </c>
      <c r="K9" s="66" t="s">
        <v>408</v>
      </c>
      <c r="L9" s="69">
        <v>0.28819444444444448</v>
      </c>
      <c r="M9" s="66" t="s">
        <v>408</v>
      </c>
      <c r="N9" s="69">
        <v>0.52430555555555558</v>
      </c>
      <c r="O9" s="66" t="s">
        <v>252</v>
      </c>
      <c r="P9" s="69">
        <v>0.53819444444444442</v>
      </c>
      <c r="Q9" s="103"/>
    </row>
    <row r="10" spans="1:17" x14ac:dyDescent="0.25">
      <c r="A10" s="103">
        <v>5</v>
      </c>
      <c r="B10" s="61" t="s">
        <v>398</v>
      </c>
      <c r="C10" s="103">
        <v>14</v>
      </c>
      <c r="D10" s="110"/>
      <c r="E10" s="3" t="s">
        <v>18</v>
      </c>
      <c r="F10" s="3"/>
      <c r="G10" s="3" t="s">
        <v>19</v>
      </c>
      <c r="H10" s="65">
        <v>12</v>
      </c>
      <c r="I10" s="66" t="s">
        <v>252</v>
      </c>
      <c r="J10" s="69">
        <v>0.27777777777777779</v>
      </c>
      <c r="K10" s="66" t="s">
        <v>408</v>
      </c>
      <c r="L10" s="69">
        <v>0.28819444444444448</v>
      </c>
      <c r="M10" s="66" t="s">
        <v>408</v>
      </c>
      <c r="N10" s="69">
        <v>0.52430555555555558</v>
      </c>
      <c r="O10" s="66" t="s">
        <v>252</v>
      </c>
      <c r="P10" s="69">
        <v>0.53819444444444442</v>
      </c>
      <c r="Q10" s="103"/>
    </row>
    <row r="11" spans="1:17" x14ac:dyDescent="0.25">
      <c r="A11" s="103">
        <v>6</v>
      </c>
      <c r="B11" s="61" t="s">
        <v>399</v>
      </c>
      <c r="C11" s="103">
        <v>14</v>
      </c>
      <c r="D11" s="110"/>
      <c r="E11" s="3" t="s">
        <v>18</v>
      </c>
      <c r="F11" s="3"/>
      <c r="G11" s="3" t="s">
        <v>19</v>
      </c>
      <c r="H11" s="65">
        <v>12</v>
      </c>
      <c r="I11" s="66" t="s">
        <v>252</v>
      </c>
      <c r="J11" s="69">
        <v>0.27777777777777779</v>
      </c>
      <c r="K11" s="66" t="s">
        <v>408</v>
      </c>
      <c r="L11" s="69">
        <v>0.28819444444444448</v>
      </c>
      <c r="M11" s="66" t="s">
        <v>408</v>
      </c>
      <c r="N11" s="69">
        <v>0.52430555555555558</v>
      </c>
      <c r="O11" s="66" t="s">
        <v>252</v>
      </c>
      <c r="P11" s="69">
        <v>0.53819444444444442</v>
      </c>
      <c r="Q11" s="103"/>
    </row>
    <row r="12" spans="1:17" x14ac:dyDescent="0.25">
      <c r="A12" s="103">
        <v>7</v>
      </c>
      <c r="B12" s="61" t="s">
        <v>400</v>
      </c>
      <c r="C12" s="103">
        <v>14</v>
      </c>
      <c r="D12" s="110"/>
      <c r="E12" s="3" t="s">
        <v>18</v>
      </c>
      <c r="F12" s="3"/>
      <c r="G12" s="3" t="s">
        <v>19</v>
      </c>
      <c r="H12" s="65">
        <v>12</v>
      </c>
      <c r="I12" s="66" t="s">
        <v>252</v>
      </c>
      <c r="J12" s="69">
        <v>0.27777777777777779</v>
      </c>
      <c r="K12" s="66" t="s">
        <v>408</v>
      </c>
      <c r="L12" s="69">
        <v>0.28819444444444448</v>
      </c>
      <c r="M12" s="66" t="s">
        <v>408</v>
      </c>
      <c r="N12" s="69">
        <v>0.52430555555555558</v>
      </c>
      <c r="O12" s="66" t="s">
        <v>252</v>
      </c>
      <c r="P12" s="69">
        <v>0.53819444444444442</v>
      </c>
      <c r="Q12" s="103"/>
    </row>
    <row r="13" spans="1:17" x14ac:dyDescent="0.25">
      <c r="A13" s="103">
        <v>8</v>
      </c>
      <c r="B13" s="61" t="s">
        <v>401</v>
      </c>
      <c r="C13" s="103">
        <v>14</v>
      </c>
      <c r="D13" s="110"/>
      <c r="E13" s="3" t="s">
        <v>18</v>
      </c>
      <c r="F13" s="3"/>
      <c r="G13" s="3" t="s">
        <v>19</v>
      </c>
      <c r="H13" s="65">
        <v>12</v>
      </c>
      <c r="I13" s="66" t="s">
        <v>252</v>
      </c>
      <c r="J13" s="69">
        <v>0.27777777777777779</v>
      </c>
      <c r="K13" s="66" t="s">
        <v>408</v>
      </c>
      <c r="L13" s="69">
        <v>0.28819444444444448</v>
      </c>
      <c r="M13" s="66" t="s">
        <v>408</v>
      </c>
      <c r="N13" s="69">
        <v>0.52430555555555558</v>
      </c>
      <c r="O13" s="66" t="s">
        <v>252</v>
      </c>
      <c r="P13" s="69">
        <v>0.53819444444444442</v>
      </c>
      <c r="Q13" s="103"/>
    </row>
    <row r="14" spans="1:17" x14ac:dyDescent="0.25">
      <c r="A14" s="103">
        <v>9</v>
      </c>
      <c r="B14" s="61" t="s">
        <v>402</v>
      </c>
      <c r="C14" s="103">
        <v>14</v>
      </c>
      <c r="D14" s="110"/>
      <c r="E14" s="3" t="s">
        <v>18</v>
      </c>
      <c r="F14" s="3"/>
      <c r="G14" s="3" t="s">
        <v>19</v>
      </c>
      <c r="H14" s="65">
        <v>12</v>
      </c>
      <c r="I14" s="66" t="s">
        <v>252</v>
      </c>
      <c r="J14" s="69">
        <v>0.27777777777777779</v>
      </c>
      <c r="K14" s="66" t="s">
        <v>408</v>
      </c>
      <c r="L14" s="69">
        <v>0.28819444444444448</v>
      </c>
      <c r="M14" s="66" t="s">
        <v>408</v>
      </c>
      <c r="N14" s="69">
        <v>0.52430555555555558</v>
      </c>
      <c r="O14" s="66" t="s">
        <v>252</v>
      </c>
      <c r="P14" s="69">
        <v>0.53819444444444442</v>
      </c>
      <c r="Q14" s="103"/>
    </row>
    <row r="15" spans="1:17" x14ac:dyDescent="0.25">
      <c r="A15" s="103">
        <v>10</v>
      </c>
      <c r="B15" s="61" t="s">
        <v>403</v>
      </c>
      <c r="C15" s="103">
        <v>14</v>
      </c>
      <c r="D15" s="110"/>
      <c r="E15" s="3" t="s">
        <v>18</v>
      </c>
      <c r="F15" s="3"/>
      <c r="G15" s="3" t="s">
        <v>19</v>
      </c>
      <c r="H15" s="65">
        <v>12</v>
      </c>
      <c r="I15" s="66" t="s">
        <v>252</v>
      </c>
      <c r="J15" s="69">
        <v>0.27777777777777779</v>
      </c>
      <c r="K15" s="66" t="s">
        <v>408</v>
      </c>
      <c r="L15" s="69">
        <v>0.28819444444444448</v>
      </c>
      <c r="M15" s="66" t="s">
        <v>408</v>
      </c>
      <c r="N15" s="69">
        <v>0.52430555555555558</v>
      </c>
      <c r="O15" s="66" t="s">
        <v>252</v>
      </c>
      <c r="P15" s="69">
        <v>0.53819444444444442</v>
      </c>
      <c r="Q15" s="103"/>
    </row>
    <row r="16" spans="1:17" x14ac:dyDescent="0.25">
      <c r="A16" s="103">
        <v>11</v>
      </c>
      <c r="B16" s="61" t="s">
        <v>404</v>
      </c>
      <c r="C16" s="103">
        <v>14</v>
      </c>
      <c r="D16" s="110"/>
      <c r="E16" s="3" t="s">
        <v>18</v>
      </c>
      <c r="F16" s="3"/>
      <c r="G16" s="3" t="s">
        <v>19</v>
      </c>
      <c r="H16" s="65">
        <v>12</v>
      </c>
      <c r="I16" s="66" t="s">
        <v>252</v>
      </c>
      <c r="J16" s="69">
        <v>0.27777777777777779</v>
      </c>
      <c r="K16" s="66" t="s">
        <v>408</v>
      </c>
      <c r="L16" s="69">
        <v>0.28819444444444448</v>
      </c>
      <c r="M16" s="66" t="s">
        <v>408</v>
      </c>
      <c r="N16" s="69">
        <v>0.52430555555555558</v>
      </c>
      <c r="O16" s="66" t="s">
        <v>252</v>
      </c>
      <c r="P16" s="69">
        <v>0.53819444444444442</v>
      </c>
      <c r="Q16" s="103"/>
    </row>
    <row r="17" spans="1:17" x14ac:dyDescent="0.25">
      <c r="A17" s="103">
        <v>12</v>
      </c>
      <c r="B17" s="61" t="s">
        <v>405</v>
      </c>
      <c r="C17" s="103">
        <v>14</v>
      </c>
      <c r="D17" s="110"/>
      <c r="E17" s="3" t="s">
        <v>18</v>
      </c>
      <c r="F17" s="3"/>
      <c r="G17" s="3" t="s">
        <v>19</v>
      </c>
      <c r="H17" s="65">
        <v>12</v>
      </c>
      <c r="I17" s="66" t="s">
        <v>252</v>
      </c>
      <c r="J17" s="69">
        <v>0.27777777777777779</v>
      </c>
      <c r="K17" s="66" t="s">
        <v>408</v>
      </c>
      <c r="L17" s="69">
        <v>0.28819444444444448</v>
      </c>
      <c r="M17" s="66" t="s">
        <v>408</v>
      </c>
      <c r="N17" s="69">
        <v>0.52430555555555558</v>
      </c>
      <c r="O17" s="66" t="s">
        <v>252</v>
      </c>
      <c r="P17" s="69">
        <v>0.53819444444444442</v>
      </c>
      <c r="Q17" s="103"/>
    </row>
    <row r="18" spans="1:17" x14ac:dyDescent="0.25">
      <c r="A18" s="103">
        <v>13</v>
      </c>
      <c r="B18" s="61" t="s">
        <v>406</v>
      </c>
      <c r="C18" s="103">
        <v>14</v>
      </c>
      <c r="D18" s="110"/>
      <c r="E18" s="3" t="s">
        <v>18</v>
      </c>
      <c r="F18" s="3"/>
      <c r="G18" s="3" t="s">
        <v>19</v>
      </c>
      <c r="H18" s="65">
        <v>12</v>
      </c>
      <c r="I18" s="66" t="s">
        <v>252</v>
      </c>
      <c r="J18" s="69">
        <v>0.27777777777777779</v>
      </c>
      <c r="K18" s="66" t="s">
        <v>408</v>
      </c>
      <c r="L18" s="69">
        <v>0.28819444444444448</v>
      </c>
      <c r="M18" s="66" t="s">
        <v>408</v>
      </c>
      <c r="N18" s="69">
        <v>0.52430555555555558</v>
      </c>
      <c r="O18" s="66" t="s">
        <v>252</v>
      </c>
      <c r="P18" s="69">
        <v>0.53819444444444442</v>
      </c>
      <c r="Q18" s="103"/>
    </row>
    <row r="19" spans="1:17" x14ac:dyDescent="0.25">
      <c r="A19" s="228" t="s">
        <v>229</v>
      </c>
      <c r="B19" s="228"/>
      <c r="C19" s="110">
        <f>SUM(C6:C18)</f>
        <v>186</v>
      </c>
      <c r="D19" s="110"/>
      <c r="E19" s="3"/>
      <c r="F19" s="3"/>
      <c r="G19" s="3">
        <f>A18</f>
        <v>13</v>
      </c>
      <c r="H19" s="45">
        <f>SUM(H6:H18)</f>
        <v>156</v>
      </c>
      <c r="I19" s="18"/>
      <c r="J19" s="69"/>
      <c r="K19" s="64"/>
      <c r="L19" s="69"/>
      <c r="M19" s="21"/>
      <c r="N19" s="69"/>
      <c r="O19" s="37"/>
      <c r="P19" s="69"/>
      <c r="Q19" s="103"/>
    </row>
    <row r="20" spans="1:17" ht="26.25" x14ac:dyDescent="0.25">
      <c r="A20" s="214" t="s">
        <v>703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101"/>
    </row>
    <row r="21" spans="1:17" x14ac:dyDescent="0.25">
      <c r="A21" s="103">
        <v>1</v>
      </c>
      <c r="B21" s="61" t="s">
        <v>394</v>
      </c>
      <c r="C21" s="103">
        <v>14</v>
      </c>
      <c r="D21" s="110"/>
      <c r="E21" s="103"/>
      <c r="F21" s="3" t="s">
        <v>18</v>
      </c>
      <c r="G21" s="3" t="s">
        <v>19</v>
      </c>
      <c r="H21" s="65">
        <v>12</v>
      </c>
      <c r="I21" s="153" t="s">
        <v>252</v>
      </c>
      <c r="J21" s="69">
        <v>0.51041666666666663</v>
      </c>
      <c r="K21" s="66" t="s">
        <v>408</v>
      </c>
      <c r="L21" s="69">
        <v>0.52083333333333337</v>
      </c>
      <c r="M21" s="151" t="str">
        <f t="shared" ref="M21:M34" si="0">K21</f>
        <v>Mehmet Akif İnan Kız And.İ.H.Lis.</v>
      </c>
      <c r="N21" s="69">
        <v>0.72569444444444453</v>
      </c>
      <c r="O21" s="153" t="s">
        <v>252</v>
      </c>
      <c r="P21" s="69">
        <v>0.73611111111111116</v>
      </c>
      <c r="Q21" s="103"/>
    </row>
    <row r="22" spans="1:17" x14ac:dyDescent="0.25">
      <c r="A22" s="103">
        <v>2</v>
      </c>
      <c r="B22" s="61" t="s">
        <v>395</v>
      </c>
      <c r="C22" s="103">
        <v>14</v>
      </c>
      <c r="D22" s="110"/>
      <c r="E22" s="103"/>
      <c r="F22" s="3" t="s">
        <v>18</v>
      </c>
      <c r="G22" s="3" t="s">
        <v>19</v>
      </c>
      <c r="H22" s="65">
        <v>12</v>
      </c>
      <c r="I22" s="153" t="s">
        <v>252</v>
      </c>
      <c r="J22" s="69">
        <v>0.51041666666666663</v>
      </c>
      <c r="K22" s="66" t="s">
        <v>408</v>
      </c>
      <c r="L22" s="69">
        <v>0.52083333333333337</v>
      </c>
      <c r="M22" s="151" t="str">
        <f t="shared" si="0"/>
        <v>Mehmet Akif İnan Kız And.İ.H.Lis.</v>
      </c>
      <c r="N22" s="69">
        <v>0.72569444444444453</v>
      </c>
      <c r="O22" s="153" t="s">
        <v>252</v>
      </c>
      <c r="P22" s="69">
        <v>0.73611111111111116</v>
      </c>
      <c r="Q22" s="103"/>
    </row>
    <row r="23" spans="1:17" x14ac:dyDescent="0.25">
      <c r="A23" s="103">
        <v>3</v>
      </c>
      <c r="B23" s="61" t="s">
        <v>396</v>
      </c>
      <c r="C23" s="103">
        <v>14</v>
      </c>
      <c r="D23" s="110"/>
      <c r="E23" s="103"/>
      <c r="F23" s="3" t="s">
        <v>18</v>
      </c>
      <c r="G23" s="3" t="s">
        <v>19</v>
      </c>
      <c r="H23" s="65">
        <v>12</v>
      </c>
      <c r="I23" s="153" t="s">
        <v>252</v>
      </c>
      <c r="J23" s="69">
        <v>0.51041666666666663</v>
      </c>
      <c r="K23" s="66" t="s">
        <v>408</v>
      </c>
      <c r="L23" s="69">
        <v>0.52083333333333337</v>
      </c>
      <c r="M23" s="151" t="str">
        <f t="shared" si="0"/>
        <v>Mehmet Akif İnan Kız And.İ.H.Lis.</v>
      </c>
      <c r="N23" s="69">
        <v>0.72569444444444453</v>
      </c>
      <c r="O23" s="153" t="s">
        <v>252</v>
      </c>
      <c r="P23" s="69">
        <v>0.73611111111111116</v>
      </c>
      <c r="Q23" s="103"/>
    </row>
    <row r="24" spans="1:17" x14ac:dyDescent="0.25">
      <c r="A24" s="103">
        <v>4</v>
      </c>
      <c r="B24" s="61" t="s">
        <v>397</v>
      </c>
      <c r="C24" s="103">
        <v>14</v>
      </c>
      <c r="D24" s="110"/>
      <c r="E24" s="103"/>
      <c r="F24" s="3" t="s">
        <v>18</v>
      </c>
      <c r="G24" s="3" t="s">
        <v>19</v>
      </c>
      <c r="H24" s="65">
        <v>12</v>
      </c>
      <c r="I24" s="153" t="s">
        <v>252</v>
      </c>
      <c r="J24" s="69">
        <v>0.51041666666666663</v>
      </c>
      <c r="K24" s="66" t="s">
        <v>408</v>
      </c>
      <c r="L24" s="69">
        <v>0.52083333333333337</v>
      </c>
      <c r="M24" s="151" t="str">
        <f t="shared" si="0"/>
        <v>Mehmet Akif İnan Kız And.İ.H.Lis.</v>
      </c>
      <c r="N24" s="69">
        <v>0.72569444444444453</v>
      </c>
      <c r="O24" s="153" t="s">
        <v>252</v>
      </c>
      <c r="P24" s="69">
        <v>0.73611111111111116</v>
      </c>
      <c r="Q24" s="103"/>
    </row>
    <row r="25" spans="1:17" x14ac:dyDescent="0.25">
      <c r="A25" s="103">
        <v>5</v>
      </c>
      <c r="B25" s="61" t="s">
        <v>398</v>
      </c>
      <c r="C25" s="103">
        <v>14</v>
      </c>
      <c r="D25" s="110"/>
      <c r="E25" s="103"/>
      <c r="F25" s="3" t="s">
        <v>18</v>
      </c>
      <c r="G25" s="3" t="s">
        <v>19</v>
      </c>
      <c r="H25" s="65">
        <v>12</v>
      </c>
      <c r="I25" s="153" t="s">
        <v>252</v>
      </c>
      <c r="J25" s="69">
        <v>0.51041666666666663</v>
      </c>
      <c r="K25" s="66" t="s">
        <v>408</v>
      </c>
      <c r="L25" s="69">
        <v>0.52083333333333337</v>
      </c>
      <c r="M25" s="151" t="str">
        <f t="shared" si="0"/>
        <v>Mehmet Akif İnan Kız And.İ.H.Lis.</v>
      </c>
      <c r="N25" s="69">
        <v>0.72569444444444453</v>
      </c>
      <c r="O25" s="153" t="s">
        <v>252</v>
      </c>
      <c r="P25" s="69">
        <v>0.73611111111111116</v>
      </c>
      <c r="Q25" s="103"/>
    </row>
    <row r="26" spans="1:17" x14ac:dyDescent="0.25">
      <c r="A26" s="103">
        <v>6</v>
      </c>
      <c r="B26" s="61" t="s">
        <v>399</v>
      </c>
      <c r="C26" s="103">
        <v>14</v>
      </c>
      <c r="D26" s="110"/>
      <c r="E26" s="103"/>
      <c r="F26" s="3" t="s">
        <v>18</v>
      </c>
      <c r="G26" s="3" t="s">
        <v>19</v>
      </c>
      <c r="H26" s="65">
        <v>12</v>
      </c>
      <c r="I26" s="153" t="s">
        <v>252</v>
      </c>
      <c r="J26" s="69">
        <v>0.51041666666666663</v>
      </c>
      <c r="K26" s="66" t="s">
        <v>408</v>
      </c>
      <c r="L26" s="69">
        <v>0.52083333333333337</v>
      </c>
      <c r="M26" s="151" t="str">
        <f t="shared" si="0"/>
        <v>Mehmet Akif İnan Kız And.İ.H.Lis.</v>
      </c>
      <c r="N26" s="69">
        <v>0.72569444444444453</v>
      </c>
      <c r="O26" s="153" t="s">
        <v>252</v>
      </c>
      <c r="P26" s="69">
        <v>0.73611111111111116</v>
      </c>
      <c r="Q26" s="103"/>
    </row>
    <row r="27" spans="1:17" x14ac:dyDescent="0.25">
      <c r="A27" s="103">
        <v>7</v>
      </c>
      <c r="B27" s="61" t="s">
        <v>400</v>
      </c>
      <c r="C27" s="103">
        <v>14</v>
      </c>
      <c r="D27" s="110"/>
      <c r="E27" s="103"/>
      <c r="F27" s="3" t="s">
        <v>18</v>
      </c>
      <c r="G27" s="3" t="s">
        <v>19</v>
      </c>
      <c r="H27" s="65">
        <v>12</v>
      </c>
      <c r="I27" s="153" t="s">
        <v>252</v>
      </c>
      <c r="J27" s="69">
        <v>0.51041666666666663</v>
      </c>
      <c r="K27" s="66" t="s">
        <v>408</v>
      </c>
      <c r="L27" s="69">
        <v>0.52083333333333337</v>
      </c>
      <c r="M27" s="151" t="str">
        <f t="shared" si="0"/>
        <v>Mehmet Akif İnan Kız And.İ.H.Lis.</v>
      </c>
      <c r="N27" s="69">
        <v>0.72569444444444453</v>
      </c>
      <c r="O27" s="153" t="s">
        <v>252</v>
      </c>
      <c r="P27" s="69">
        <v>0.73611111111111116</v>
      </c>
      <c r="Q27" s="103"/>
    </row>
    <row r="28" spans="1:17" x14ac:dyDescent="0.25">
      <c r="A28" s="103">
        <v>8</v>
      </c>
      <c r="B28" s="61" t="s">
        <v>401</v>
      </c>
      <c r="C28" s="103">
        <v>14</v>
      </c>
      <c r="D28" s="110"/>
      <c r="E28" s="103"/>
      <c r="F28" s="3" t="s">
        <v>18</v>
      </c>
      <c r="G28" s="3" t="s">
        <v>19</v>
      </c>
      <c r="H28" s="65">
        <v>12</v>
      </c>
      <c r="I28" s="153" t="s">
        <v>252</v>
      </c>
      <c r="J28" s="69">
        <v>0.51041666666666663</v>
      </c>
      <c r="K28" s="66" t="s">
        <v>408</v>
      </c>
      <c r="L28" s="69">
        <v>0.52083333333333337</v>
      </c>
      <c r="M28" s="151" t="str">
        <f t="shared" si="0"/>
        <v>Mehmet Akif İnan Kız And.İ.H.Lis.</v>
      </c>
      <c r="N28" s="69">
        <v>0.72569444444444453</v>
      </c>
      <c r="O28" s="153" t="s">
        <v>252</v>
      </c>
      <c r="P28" s="69">
        <v>0.73611111111111116</v>
      </c>
      <c r="Q28" s="103"/>
    </row>
    <row r="29" spans="1:17" x14ac:dyDescent="0.25">
      <c r="A29" s="103">
        <v>9</v>
      </c>
      <c r="B29" s="61" t="s">
        <v>402</v>
      </c>
      <c r="C29" s="103">
        <v>14</v>
      </c>
      <c r="D29" s="110"/>
      <c r="E29" s="103"/>
      <c r="F29" s="3" t="s">
        <v>18</v>
      </c>
      <c r="G29" s="3" t="s">
        <v>19</v>
      </c>
      <c r="H29" s="65">
        <v>12</v>
      </c>
      <c r="I29" s="153" t="s">
        <v>252</v>
      </c>
      <c r="J29" s="69">
        <v>0.51041666666666663</v>
      </c>
      <c r="K29" s="66" t="s">
        <v>408</v>
      </c>
      <c r="L29" s="69">
        <v>0.52083333333333337</v>
      </c>
      <c r="M29" s="151" t="str">
        <f t="shared" si="0"/>
        <v>Mehmet Akif İnan Kız And.İ.H.Lis.</v>
      </c>
      <c r="N29" s="69">
        <v>0.72569444444444453</v>
      </c>
      <c r="O29" s="153" t="s">
        <v>252</v>
      </c>
      <c r="P29" s="69">
        <v>0.73611111111111116</v>
      </c>
      <c r="Q29" s="103"/>
    </row>
    <row r="30" spans="1:17" x14ac:dyDescent="0.25">
      <c r="A30" s="103">
        <v>10</v>
      </c>
      <c r="B30" s="61" t="s">
        <v>403</v>
      </c>
      <c r="C30" s="103">
        <v>14</v>
      </c>
      <c r="D30" s="110"/>
      <c r="E30" s="103"/>
      <c r="F30" s="3" t="s">
        <v>18</v>
      </c>
      <c r="G30" s="3" t="s">
        <v>19</v>
      </c>
      <c r="H30" s="65">
        <v>12</v>
      </c>
      <c r="I30" s="153" t="s">
        <v>252</v>
      </c>
      <c r="J30" s="69">
        <v>0.51041666666666663</v>
      </c>
      <c r="K30" s="66" t="s">
        <v>408</v>
      </c>
      <c r="L30" s="69">
        <v>0.52083333333333337</v>
      </c>
      <c r="M30" s="151" t="str">
        <f t="shared" si="0"/>
        <v>Mehmet Akif İnan Kız And.İ.H.Lis.</v>
      </c>
      <c r="N30" s="69">
        <v>0.72569444444444453</v>
      </c>
      <c r="O30" s="153" t="s">
        <v>252</v>
      </c>
      <c r="P30" s="69">
        <v>0.73611111111111116</v>
      </c>
      <c r="Q30" s="103"/>
    </row>
    <row r="31" spans="1:17" x14ac:dyDescent="0.25">
      <c r="A31" s="103">
        <v>11</v>
      </c>
      <c r="B31" s="61" t="s">
        <v>404</v>
      </c>
      <c r="C31" s="103">
        <v>14</v>
      </c>
      <c r="D31" s="110"/>
      <c r="E31" s="103"/>
      <c r="F31" s="3" t="s">
        <v>18</v>
      </c>
      <c r="G31" s="3" t="s">
        <v>19</v>
      </c>
      <c r="H31" s="65">
        <v>12</v>
      </c>
      <c r="I31" s="153" t="s">
        <v>252</v>
      </c>
      <c r="J31" s="69">
        <v>0.51041666666666663</v>
      </c>
      <c r="K31" s="66" t="s">
        <v>408</v>
      </c>
      <c r="L31" s="69">
        <v>0.52083333333333337</v>
      </c>
      <c r="M31" s="151" t="str">
        <f t="shared" si="0"/>
        <v>Mehmet Akif İnan Kız And.İ.H.Lis.</v>
      </c>
      <c r="N31" s="69">
        <v>0.72569444444444453</v>
      </c>
      <c r="O31" s="153" t="s">
        <v>252</v>
      </c>
      <c r="P31" s="69">
        <v>0.73611111111111116</v>
      </c>
      <c r="Q31" s="103"/>
    </row>
    <row r="32" spans="1:17" x14ac:dyDescent="0.25">
      <c r="A32" s="103">
        <v>12</v>
      </c>
      <c r="B32" s="61" t="s">
        <v>405</v>
      </c>
      <c r="C32" s="103">
        <v>14</v>
      </c>
      <c r="D32" s="110"/>
      <c r="E32" s="103"/>
      <c r="F32" s="3" t="s">
        <v>18</v>
      </c>
      <c r="G32" s="3" t="s">
        <v>19</v>
      </c>
      <c r="H32" s="65">
        <v>12</v>
      </c>
      <c r="I32" s="153" t="s">
        <v>252</v>
      </c>
      <c r="J32" s="69">
        <v>0.51041666666666663</v>
      </c>
      <c r="K32" s="66" t="s">
        <v>408</v>
      </c>
      <c r="L32" s="69">
        <v>0.52083333333333337</v>
      </c>
      <c r="M32" s="151" t="str">
        <f t="shared" si="0"/>
        <v>Mehmet Akif İnan Kız And.İ.H.Lis.</v>
      </c>
      <c r="N32" s="69">
        <v>0.72569444444444453</v>
      </c>
      <c r="O32" s="153" t="s">
        <v>252</v>
      </c>
      <c r="P32" s="69">
        <v>0.73611111111111116</v>
      </c>
      <c r="Q32" s="103"/>
    </row>
    <row r="33" spans="1:17" x14ac:dyDescent="0.25">
      <c r="A33" s="103">
        <v>13</v>
      </c>
      <c r="B33" s="61" t="s">
        <v>406</v>
      </c>
      <c r="C33" s="103">
        <v>13</v>
      </c>
      <c r="D33" s="110"/>
      <c r="E33" s="103"/>
      <c r="F33" s="3" t="s">
        <v>18</v>
      </c>
      <c r="G33" s="3" t="s">
        <v>19</v>
      </c>
      <c r="H33" s="65">
        <v>12</v>
      </c>
      <c r="I33" s="153" t="s">
        <v>252</v>
      </c>
      <c r="J33" s="69">
        <v>0.51041666666666663</v>
      </c>
      <c r="K33" s="66" t="s">
        <v>408</v>
      </c>
      <c r="L33" s="69">
        <v>0.52083333333333337</v>
      </c>
      <c r="M33" s="151" t="str">
        <f t="shared" si="0"/>
        <v>Mehmet Akif İnan Kız And.İ.H.Lis.</v>
      </c>
      <c r="N33" s="69">
        <v>0.72569444444444453</v>
      </c>
      <c r="O33" s="153" t="s">
        <v>252</v>
      </c>
      <c r="P33" s="69">
        <v>0.73611111111111116</v>
      </c>
      <c r="Q33" s="103"/>
    </row>
    <row r="34" spans="1:17" x14ac:dyDescent="0.25">
      <c r="A34" s="103">
        <v>14</v>
      </c>
      <c r="B34" s="61" t="s">
        <v>407</v>
      </c>
      <c r="C34" s="103">
        <v>13</v>
      </c>
      <c r="D34" s="110"/>
      <c r="E34" s="103"/>
      <c r="F34" s="3" t="s">
        <v>18</v>
      </c>
      <c r="G34" s="3" t="s">
        <v>19</v>
      </c>
      <c r="H34" s="65">
        <v>12</v>
      </c>
      <c r="I34" s="153" t="s">
        <v>252</v>
      </c>
      <c r="J34" s="69">
        <v>0.51041666666666663</v>
      </c>
      <c r="K34" s="66" t="s">
        <v>408</v>
      </c>
      <c r="L34" s="69">
        <v>0.52083333333333337</v>
      </c>
      <c r="M34" s="151" t="str">
        <f t="shared" si="0"/>
        <v>Mehmet Akif İnan Kız And.İ.H.Lis.</v>
      </c>
      <c r="N34" s="69">
        <v>0.72569444444444453</v>
      </c>
      <c r="O34" s="153" t="s">
        <v>252</v>
      </c>
      <c r="P34" s="69">
        <v>0.73611111111111116</v>
      </c>
      <c r="Q34" s="103"/>
    </row>
    <row r="35" spans="1:17" x14ac:dyDescent="0.25">
      <c r="A35" s="228" t="s">
        <v>229</v>
      </c>
      <c r="B35" s="228"/>
      <c r="C35" s="102">
        <f>SUM(C21:C34)</f>
        <v>194</v>
      </c>
      <c r="D35" s="103"/>
      <c r="E35" s="103"/>
      <c r="F35" s="103"/>
      <c r="G35" s="103">
        <f>A34</f>
        <v>14</v>
      </c>
      <c r="H35" s="39">
        <f>SUM(H21:H34)</f>
        <v>168</v>
      </c>
      <c r="I35" s="21"/>
      <c r="J35" s="105"/>
      <c r="K35" s="21"/>
      <c r="L35" s="105"/>
      <c r="M35" s="21"/>
      <c r="N35" s="105"/>
      <c r="O35" s="21"/>
      <c r="P35" s="105"/>
      <c r="Q35" s="103"/>
    </row>
    <row r="36" spans="1:17" x14ac:dyDescent="0.25">
      <c r="A36" s="203" t="s">
        <v>232</v>
      </c>
      <c r="B36" s="203"/>
      <c r="C36" s="102">
        <f>C19+C35</f>
        <v>380</v>
      </c>
      <c r="D36" s="103"/>
      <c r="E36" s="103"/>
      <c r="F36" s="103"/>
      <c r="G36" s="102">
        <f>G35+G19</f>
        <v>27</v>
      </c>
      <c r="H36" s="39">
        <f>H19+H35</f>
        <v>324</v>
      </c>
      <c r="I36" s="21"/>
      <c r="J36" s="105"/>
      <c r="K36" s="21"/>
      <c r="L36" s="105"/>
      <c r="M36" s="21"/>
      <c r="N36" s="105"/>
      <c r="O36" s="21"/>
      <c r="P36" s="105"/>
      <c r="Q36" s="103"/>
    </row>
    <row r="37" spans="1:17" x14ac:dyDescent="0.25">
      <c r="Q37" s="101"/>
    </row>
    <row r="38" spans="1:17" x14ac:dyDescent="0.25">
      <c r="Q38" s="101"/>
    </row>
    <row r="39" spans="1:17" x14ac:dyDescent="0.2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</row>
    <row r="40" spans="1:17" x14ac:dyDescent="0.2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</row>
    <row r="41" spans="1:17" s="101" customFormat="1" ht="18" customHeight="1" x14ac:dyDescent="0.25">
      <c r="A41" s="202" t="s">
        <v>115</v>
      </c>
      <c r="B41" s="202"/>
      <c r="C41" s="202" t="s">
        <v>237</v>
      </c>
      <c r="D41" s="202"/>
      <c r="E41" s="202"/>
      <c r="F41" s="202"/>
      <c r="G41" s="202"/>
      <c r="H41" s="202"/>
      <c r="I41" s="202" t="s">
        <v>239</v>
      </c>
      <c r="J41" s="202"/>
      <c r="K41" s="202"/>
      <c r="L41" s="202" t="s">
        <v>238</v>
      </c>
      <c r="M41" s="202"/>
      <c r="N41" s="202"/>
      <c r="O41" s="202" t="s">
        <v>116</v>
      </c>
      <c r="P41" s="202"/>
      <c r="Q41" s="202"/>
    </row>
    <row r="42" spans="1:17" s="101" customFormat="1" ht="18" customHeight="1" x14ac:dyDescent="0.25">
      <c r="A42" s="202" t="s">
        <v>117</v>
      </c>
      <c r="B42" s="202"/>
      <c r="C42" s="202" t="s">
        <v>117</v>
      </c>
      <c r="D42" s="202"/>
      <c r="E42" s="202"/>
      <c r="F42" s="202"/>
      <c r="G42" s="202"/>
      <c r="H42" s="202"/>
      <c r="I42" s="202" t="s">
        <v>117</v>
      </c>
      <c r="J42" s="202"/>
      <c r="K42" s="202"/>
      <c r="L42" s="202" t="s">
        <v>117</v>
      </c>
      <c r="M42" s="202"/>
      <c r="N42" s="202"/>
      <c r="O42" s="202" t="s">
        <v>118</v>
      </c>
      <c r="P42" s="202"/>
      <c r="Q42" s="202"/>
    </row>
  </sheetData>
  <mergeCells count="35">
    <mergeCell ref="L39:N39"/>
    <mergeCell ref="O39:Q39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M4:P4"/>
    <mergeCell ref="A19:B19"/>
    <mergeCell ref="A20:P20"/>
    <mergeCell ref="A35:B35"/>
    <mergeCell ref="A36:B36"/>
    <mergeCell ref="A41:B41"/>
    <mergeCell ref="C41:H41"/>
    <mergeCell ref="I41:K41"/>
    <mergeCell ref="A39:B39"/>
    <mergeCell ref="C39:H39"/>
    <mergeCell ref="I39:K39"/>
    <mergeCell ref="L41:N41"/>
    <mergeCell ref="O41:Q41"/>
    <mergeCell ref="A40:B40"/>
    <mergeCell ref="C40:H40"/>
    <mergeCell ref="I40:K40"/>
    <mergeCell ref="L40:N40"/>
    <mergeCell ref="O40:Q40"/>
    <mergeCell ref="A42:B42"/>
    <mergeCell ref="C42:H42"/>
    <mergeCell ref="I42:K42"/>
    <mergeCell ref="L42:N42"/>
    <mergeCell ref="O42:Q4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7"/>
  <sheetViews>
    <sheetView zoomScaleNormal="100" workbookViewId="0">
      <selection activeCell="I14" sqref="I14:K14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11" customWidth="1"/>
    <col min="18" max="255" width="9.140625" style="111" customWidth="1"/>
    <col min="256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4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29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6"/>
      <c r="B5" s="208"/>
      <c r="C5" s="219"/>
      <c r="D5" s="107" t="s">
        <v>9</v>
      </c>
      <c r="E5" s="107" t="s">
        <v>10</v>
      </c>
      <c r="F5" s="107" t="s">
        <v>11</v>
      </c>
      <c r="G5" s="220"/>
      <c r="H5" s="212"/>
      <c r="I5" s="34" t="s">
        <v>12</v>
      </c>
      <c r="J5" s="108" t="s">
        <v>13</v>
      </c>
      <c r="K5" s="34" t="s">
        <v>14</v>
      </c>
      <c r="L5" s="108" t="s">
        <v>13</v>
      </c>
      <c r="M5" s="34" t="s">
        <v>12</v>
      </c>
      <c r="N5" s="108" t="s">
        <v>13</v>
      </c>
      <c r="O5" s="34" t="s">
        <v>14</v>
      </c>
      <c r="P5" s="108" t="s">
        <v>13</v>
      </c>
      <c r="Q5" s="106" t="s">
        <v>184</v>
      </c>
    </row>
    <row r="6" spans="1:17" x14ac:dyDescent="0.25">
      <c r="A6" s="103">
        <v>1</v>
      </c>
      <c r="B6" s="151" t="s">
        <v>253</v>
      </c>
      <c r="C6" s="103">
        <v>11</v>
      </c>
      <c r="D6" s="110"/>
      <c r="E6" s="3" t="s">
        <v>15</v>
      </c>
      <c r="F6" s="3"/>
      <c r="G6" s="3" t="s">
        <v>19</v>
      </c>
      <c r="H6" s="40">
        <v>5</v>
      </c>
      <c r="I6" s="37" t="s">
        <v>391</v>
      </c>
      <c r="J6" s="4">
        <v>0.27777777777777779</v>
      </c>
      <c r="K6" s="1" t="s">
        <v>35</v>
      </c>
      <c r="L6" s="4">
        <v>0.28472222222222221</v>
      </c>
      <c r="M6" s="1" t="s">
        <v>35</v>
      </c>
      <c r="N6" s="4">
        <v>0.52777777777777779</v>
      </c>
      <c r="O6" s="37" t="s">
        <v>391</v>
      </c>
      <c r="P6" s="4">
        <v>0.53472222222222221</v>
      </c>
      <c r="Q6" s="103"/>
    </row>
    <row r="7" spans="1:17" x14ac:dyDescent="0.25">
      <c r="A7" s="228" t="s">
        <v>229</v>
      </c>
      <c r="B7" s="228"/>
      <c r="C7" s="110">
        <f>SUM(C6:C6)</f>
        <v>11</v>
      </c>
      <c r="D7" s="110"/>
      <c r="E7" s="3"/>
      <c r="F7" s="3"/>
      <c r="G7" s="3">
        <v>1</v>
      </c>
      <c r="H7" s="45">
        <f>SUM(H6:H6)</f>
        <v>5</v>
      </c>
      <c r="I7" s="18"/>
      <c r="J7" s="4"/>
      <c r="K7" s="1"/>
      <c r="L7" s="4"/>
      <c r="M7" s="1"/>
      <c r="N7" s="4"/>
      <c r="O7" s="1"/>
      <c r="P7" s="4"/>
      <c r="Q7" s="103"/>
    </row>
    <row r="8" spans="1:17" ht="26.25" x14ac:dyDescent="0.25">
      <c r="A8" s="214" t="s">
        <v>17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101"/>
    </row>
    <row r="9" spans="1:17" x14ac:dyDescent="0.25">
      <c r="A9" s="103">
        <v>1</v>
      </c>
      <c r="B9" s="151" t="s">
        <v>254</v>
      </c>
      <c r="C9" s="103">
        <v>9</v>
      </c>
      <c r="D9" s="110"/>
      <c r="E9" s="103"/>
      <c r="F9" s="3" t="s">
        <v>18</v>
      </c>
      <c r="G9" s="3" t="s">
        <v>19</v>
      </c>
      <c r="H9" s="65">
        <v>2.5</v>
      </c>
      <c r="I9" s="21" t="s">
        <v>392</v>
      </c>
      <c r="J9" s="4">
        <v>0.51388888888888895</v>
      </c>
      <c r="K9" s="1" t="s">
        <v>36</v>
      </c>
      <c r="L9" s="4">
        <v>0.52777777777777779</v>
      </c>
      <c r="M9" s="1" t="s">
        <v>36</v>
      </c>
      <c r="N9" s="4">
        <v>0.73611111111111116</v>
      </c>
      <c r="O9" s="21" t="s">
        <v>392</v>
      </c>
      <c r="P9" s="4">
        <v>0.75</v>
      </c>
      <c r="Q9" s="103"/>
    </row>
    <row r="10" spans="1:17" x14ac:dyDescent="0.25">
      <c r="A10" s="228" t="s">
        <v>229</v>
      </c>
      <c r="B10" s="228"/>
      <c r="C10" s="102">
        <f>SUM(C9:C9)</f>
        <v>9</v>
      </c>
      <c r="D10" s="103"/>
      <c r="E10" s="103"/>
      <c r="F10" s="103"/>
      <c r="G10" s="103">
        <v>1</v>
      </c>
      <c r="H10" s="39">
        <f>SUM(H9:H9)</f>
        <v>2.5</v>
      </c>
      <c r="I10" s="21"/>
      <c r="J10" s="105"/>
      <c r="K10" s="21"/>
      <c r="L10" s="105"/>
      <c r="M10" s="21"/>
      <c r="N10" s="105"/>
      <c r="O10" s="21"/>
      <c r="P10" s="105"/>
      <c r="Q10" s="103"/>
    </row>
    <row r="11" spans="1:17" x14ac:dyDescent="0.25">
      <c r="A11" s="203" t="s">
        <v>232</v>
      </c>
      <c r="B11" s="203"/>
      <c r="C11" s="102">
        <f>C7+C10</f>
        <v>20</v>
      </c>
      <c r="D11" s="103"/>
      <c r="E11" s="103"/>
      <c r="F11" s="103"/>
      <c r="G11" s="102">
        <f>A6+A9</f>
        <v>2</v>
      </c>
      <c r="H11" s="39">
        <f>H7+H10</f>
        <v>7.5</v>
      </c>
      <c r="I11" s="21"/>
      <c r="J11" s="105"/>
      <c r="K11" s="21"/>
      <c r="L11" s="105"/>
      <c r="M11" s="21"/>
      <c r="N11" s="105"/>
      <c r="O11" s="21"/>
      <c r="P11" s="105"/>
      <c r="Q11" s="103"/>
    </row>
    <row r="12" spans="1:17" x14ac:dyDescent="0.25">
      <c r="Q12" s="101"/>
    </row>
    <row r="13" spans="1:17" x14ac:dyDescent="0.25">
      <c r="Q13" s="101"/>
    </row>
    <row r="14" spans="1:17" x14ac:dyDescent="0.2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</row>
    <row r="15" spans="1:17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s="101" customFormat="1" ht="18" customHeight="1" x14ac:dyDescent="0.25">
      <c r="A16" s="202" t="s">
        <v>115</v>
      </c>
      <c r="B16" s="202"/>
      <c r="C16" s="202" t="s">
        <v>237</v>
      </c>
      <c r="D16" s="202"/>
      <c r="E16" s="202"/>
      <c r="F16" s="202"/>
      <c r="G16" s="202"/>
      <c r="H16" s="202"/>
      <c r="I16" s="202" t="s">
        <v>239</v>
      </c>
      <c r="J16" s="202"/>
      <c r="K16" s="202"/>
      <c r="L16" s="202" t="s">
        <v>238</v>
      </c>
      <c r="M16" s="202"/>
      <c r="N16" s="202"/>
      <c r="O16" s="202" t="s">
        <v>116</v>
      </c>
      <c r="P16" s="202"/>
      <c r="Q16" s="202"/>
    </row>
    <row r="17" spans="1:17" s="101" customFormat="1" ht="18" customHeight="1" x14ac:dyDescent="0.25">
      <c r="A17" s="202" t="s">
        <v>117</v>
      </c>
      <c r="B17" s="202"/>
      <c r="C17" s="202" t="s">
        <v>117</v>
      </c>
      <c r="D17" s="202"/>
      <c r="E17" s="202"/>
      <c r="F17" s="202"/>
      <c r="G17" s="202"/>
      <c r="H17" s="202"/>
      <c r="I17" s="202" t="s">
        <v>117</v>
      </c>
      <c r="J17" s="202"/>
      <c r="K17" s="202"/>
      <c r="L17" s="202" t="s">
        <v>117</v>
      </c>
      <c r="M17" s="202"/>
      <c r="N17" s="202"/>
      <c r="O17" s="202" t="s">
        <v>118</v>
      </c>
      <c r="P17" s="202"/>
      <c r="Q17" s="202"/>
    </row>
  </sheetData>
  <mergeCells count="35">
    <mergeCell ref="A7:B7"/>
    <mergeCell ref="A10:B10"/>
    <mergeCell ref="A11:B11"/>
    <mergeCell ref="A8:P8"/>
    <mergeCell ref="A17:B17"/>
    <mergeCell ref="A16:B16"/>
    <mergeCell ref="C16:H16"/>
    <mergeCell ref="I16:K16"/>
    <mergeCell ref="L16:N16"/>
    <mergeCell ref="O16:Q16"/>
    <mergeCell ref="C17:H17"/>
    <mergeCell ref="I17:K17"/>
    <mergeCell ref="L17:N17"/>
    <mergeCell ref="O17:Q17"/>
    <mergeCell ref="A14:B14"/>
    <mergeCell ref="C14:H14"/>
    <mergeCell ref="A1:P1"/>
    <mergeCell ref="A2:P2"/>
    <mergeCell ref="A4:A5"/>
    <mergeCell ref="B4:B5"/>
    <mergeCell ref="C4:C5"/>
    <mergeCell ref="D4:F4"/>
    <mergeCell ref="G4:G5"/>
    <mergeCell ref="H4:H5"/>
    <mergeCell ref="I4:L4"/>
    <mergeCell ref="M4:P4"/>
    <mergeCell ref="A3:P3"/>
    <mergeCell ref="I14:K14"/>
    <mergeCell ref="L14:N14"/>
    <mergeCell ref="O14:Q14"/>
    <mergeCell ref="A15:B15"/>
    <mergeCell ref="C15:H15"/>
    <mergeCell ref="I15:K15"/>
    <mergeCell ref="L15:N15"/>
    <mergeCell ref="O15:Q15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zoomScaleNormal="100" workbookViewId="0">
      <selection activeCell="A14" sqref="A14:Q14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42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x14ac:dyDescent="0.25">
      <c r="A6" s="95">
        <v>1</v>
      </c>
      <c r="B6" s="37" t="s">
        <v>409</v>
      </c>
      <c r="C6" s="96">
        <v>14</v>
      </c>
      <c r="D6" s="3" t="s">
        <v>18</v>
      </c>
      <c r="E6" s="3"/>
      <c r="F6" s="3"/>
      <c r="G6" s="3" t="s">
        <v>19</v>
      </c>
      <c r="H6" s="42">
        <v>6</v>
      </c>
      <c r="I6" s="1" t="s">
        <v>38</v>
      </c>
      <c r="J6" s="4">
        <v>0.3125</v>
      </c>
      <c r="K6" s="1" t="s">
        <v>39</v>
      </c>
      <c r="L6" s="4">
        <v>0.3263888888888889</v>
      </c>
      <c r="M6" s="1" t="s">
        <v>39</v>
      </c>
      <c r="N6" s="4">
        <v>0.60416666666666663</v>
      </c>
      <c r="O6" s="1" t="s">
        <v>38</v>
      </c>
      <c r="P6" s="17">
        <v>0.61805555555555558</v>
      </c>
      <c r="Q6" s="88"/>
    </row>
    <row r="7" spans="1:17" x14ac:dyDescent="0.25">
      <c r="A7" s="95">
        <v>2</v>
      </c>
      <c r="B7" s="37" t="s">
        <v>410</v>
      </c>
      <c r="C7" s="96">
        <v>14</v>
      </c>
      <c r="D7" s="3" t="s">
        <v>18</v>
      </c>
      <c r="E7" s="3"/>
      <c r="F7" s="3"/>
      <c r="G7" s="3" t="s">
        <v>19</v>
      </c>
      <c r="H7" s="42">
        <v>6</v>
      </c>
      <c r="I7" s="1" t="s">
        <v>38</v>
      </c>
      <c r="J7" s="4">
        <v>0.3125</v>
      </c>
      <c r="K7" s="1" t="s">
        <v>39</v>
      </c>
      <c r="L7" s="4">
        <v>0.3263888888888889</v>
      </c>
      <c r="M7" s="1" t="s">
        <v>39</v>
      </c>
      <c r="N7" s="4">
        <v>0.60416666666666663</v>
      </c>
      <c r="O7" s="1" t="s">
        <v>38</v>
      </c>
      <c r="P7" s="17">
        <v>0.61805555555555558</v>
      </c>
      <c r="Q7" s="88"/>
    </row>
    <row r="8" spans="1:17" x14ac:dyDescent="0.25">
      <c r="A8" s="95">
        <v>3</v>
      </c>
      <c r="B8" s="37" t="s">
        <v>411</v>
      </c>
      <c r="C8" s="96">
        <v>14</v>
      </c>
      <c r="D8" s="3" t="s">
        <v>18</v>
      </c>
      <c r="E8" s="3"/>
      <c r="F8" s="3"/>
      <c r="G8" s="3" t="s">
        <v>19</v>
      </c>
      <c r="H8" s="42">
        <v>6</v>
      </c>
      <c r="I8" s="1" t="s">
        <v>38</v>
      </c>
      <c r="J8" s="4">
        <v>0.3125</v>
      </c>
      <c r="K8" s="1" t="s">
        <v>39</v>
      </c>
      <c r="L8" s="4">
        <v>0.3263888888888889</v>
      </c>
      <c r="M8" s="1" t="s">
        <v>39</v>
      </c>
      <c r="N8" s="4">
        <v>0.60416666666666663</v>
      </c>
      <c r="O8" s="1" t="s">
        <v>38</v>
      </c>
      <c r="P8" s="17">
        <v>0.61805555555555558</v>
      </c>
      <c r="Q8" s="88"/>
    </row>
    <row r="9" spans="1:17" x14ac:dyDescent="0.25">
      <c r="A9" s="95">
        <v>4</v>
      </c>
      <c r="B9" s="37" t="s">
        <v>412</v>
      </c>
      <c r="C9" s="124">
        <v>12</v>
      </c>
      <c r="D9" s="3" t="s">
        <v>18</v>
      </c>
      <c r="E9" s="3"/>
      <c r="F9" s="3"/>
      <c r="G9" s="3" t="s">
        <v>19</v>
      </c>
      <c r="H9" s="42">
        <v>6</v>
      </c>
      <c r="I9" s="25" t="s">
        <v>40</v>
      </c>
      <c r="J9" s="4">
        <v>0.3125</v>
      </c>
      <c r="K9" s="1" t="s">
        <v>39</v>
      </c>
      <c r="L9" s="4">
        <v>0.3263888888888889</v>
      </c>
      <c r="M9" s="1" t="s">
        <v>39</v>
      </c>
      <c r="N9" s="4">
        <v>0.60416666666666663</v>
      </c>
      <c r="O9" s="25" t="s">
        <v>40</v>
      </c>
      <c r="P9" s="17">
        <v>0.61805555555555558</v>
      </c>
      <c r="Q9" s="115"/>
    </row>
    <row r="10" spans="1:17" x14ac:dyDescent="0.25">
      <c r="A10" s="95">
        <v>5</v>
      </c>
      <c r="B10" s="37" t="s">
        <v>413</v>
      </c>
      <c r="C10" s="124">
        <v>12</v>
      </c>
      <c r="D10" s="3" t="s">
        <v>18</v>
      </c>
      <c r="E10" s="3"/>
      <c r="F10" s="3"/>
      <c r="G10" s="3" t="s">
        <v>19</v>
      </c>
      <c r="H10" s="42">
        <v>6</v>
      </c>
      <c r="I10" s="25" t="s">
        <v>40</v>
      </c>
      <c r="J10" s="4">
        <v>0.3125</v>
      </c>
      <c r="K10" s="1" t="s">
        <v>39</v>
      </c>
      <c r="L10" s="4">
        <v>0.3263888888888889</v>
      </c>
      <c r="M10" s="1" t="s">
        <v>39</v>
      </c>
      <c r="N10" s="4">
        <v>0.60416666666666663</v>
      </c>
      <c r="O10" s="25" t="s">
        <v>40</v>
      </c>
      <c r="P10" s="17">
        <v>0.61805555555555558</v>
      </c>
      <c r="Q10" s="115"/>
    </row>
    <row r="11" spans="1:17" x14ac:dyDescent="0.25">
      <c r="A11" s="95">
        <v>6</v>
      </c>
      <c r="B11" s="37" t="s">
        <v>414</v>
      </c>
      <c r="C11" s="124">
        <v>11</v>
      </c>
      <c r="D11" s="3" t="s">
        <v>18</v>
      </c>
      <c r="E11" s="3"/>
      <c r="F11" s="3"/>
      <c r="G11" s="3" t="s">
        <v>19</v>
      </c>
      <c r="H11" s="42">
        <v>6</v>
      </c>
      <c r="I11" s="25" t="s">
        <v>40</v>
      </c>
      <c r="J11" s="4">
        <v>0.3125</v>
      </c>
      <c r="K11" s="1" t="s">
        <v>39</v>
      </c>
      <c r="L11" s="4">
        <v>0.3263888888888889</v>
      </c>
      <c r="M11" s="1" t="s">
        <v>39</v>
      </c>
      <c r="N11" s="4">
        <v>0.60416666666666663</v>
      </c>
      <c r="O11" s="25" t="s">
        <v>40</v>
      </c>
      <c r="P11" s="17">
        <v>0.61805555555555558</v>
      </c>
      <c r="Q11" s="115"/>
    </row>
    <row r="12" spans="1:17" x14ac:dyDescent="0.25">
      <c r="A12" s="95">
        <v>7</v>
      </c>
      <c r="B12" s="37" t="s">
        <v>415</v>
      </c>
      <c r="C12" s="124">
        <v>15</v>
      </c>
      <c r="D12" s="3" t="s">
        <v>18</v>
      </c>
      <c r="E12" s="3"/>
      <c r="F12" s="3"/>
      <c r="G12" s="3" t="s">
        <v>19</v>
      </c>
      <c r="H12" s="42">
        <v>10</v>
      </c>
      <c r="I12" s="1" t="s">
        <v>41</v>
      </c>
      <c r="J12" s="4">
        <v>0.3125</v>
      </c>
      <c r="K12" s="1" t="s">
        <v>39</v>
      </c>
      <c r="L12" s="4">
        <v>0.3263888888888889</v>
      </c>
      <c r="M12" s="1" t="s">
        <v>39</v>
      </c>
      <c r="N12" s="4">
        <v>0.60416666666666663</v>
      </c>
      <c r="O12" s="1" t="s">
        <v>41</v>
      </c>
      <c r="P12" s="4">
        <v>0.61805555555555558</v>
      </c>
      <c r="Q12" s="115"/>
    </row>
    <row r="13" spans="1:17" x14ac:dyDescent="0.25">
      <c r="A13" s="95">
        <v>8</v>
      </c>
      <c r="B13" s="37" t="s">
        <v>416</v>
      </c>
      <c r="C13" s="124">
        <v>15</v>
      </c>
      <c r="D13" s="3" t="s">
        <v>15</v>
      </c>
      <c r="E13" s="3"/>
      <c r="F13" s="3"/>
      <c r="G13" s="3" t="s">
        <v>19</v>
      </c>
      <c r="H13" s="42">
        <v>10</v>
      </c>
      <c r="I13" s="1" t="s">
        <v>41</v>
      </c>
      <c r="J13" s="4">
        <v>0.3125</v>
      </c>
      <c r="K13" s="1" t="s">
        <v>39</v>
      </c>
      <c r="L13" s="4">
        <v>0.3263888888888889</v>
      </c>
      <c r="M13" s="1" t="s">
        <v>39</v>
      </c>
      <c r="N13" s="4">
        <v>0.60416666666666663</v>
      </c>
      <c r="O13" s="1" t="s">
        <v>41</v>
      </c>
      <c r="P13" s="4">
        <v>0.61805555555555558</v>
      </c>
      <c r="Q13" s="115"/>
    </row>
    <row r="14" spans="1:17" x14ac:dyDescent="0.25">
      <c r="A14" s="203" t="s">
        <v>232</v>
      </c>
      <c r="B14" s="203"/>
      <c r="C14" s="92">
        <f>SUM(C6:C13)</f>
        <v>107</v>
      </c>
      <c r="D14" s="88"/>
      <c r="E14" s="88"/>
      <c r="F14" s="88"/>
      <c r="G14" s="92">
        <f>A13</f>
        <v>8</v>
      </c>
      <c r="H14" s="39">
        <f>SUM(H6:H13)</f>
        <v>56</v>
      </c>
      <c r="I14" s="21"/>
      <c r="J14" s="91"/>
      <c r="K14" s="21"/>
      <c r="L14" s="91"/>
      <c r="M14" s="21"/>
      <c r="N14" s="91"/>
      <c r="O14" s="21"/>
      <c r="P14" s="91"/>
      <c r="Q14" s="88"/>
    </row>
    <row r="15" spans="1:17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x14ac:dyDescent="0.25">
      <c r="Q17" s="89"/>
    </row>
    <row r="18" spans="1:17" x14ac:dyDescent="0.25">
      <c r="Q18" s="89"/>
    </row>
    <row r="19" spans="1:17" s="89" customFormat="1" ht="18" customHeight="1" x14ac:dyDescent="0.25">
      <c r="A19" s="202" t="s">
        <v>115</v>
      </c>
      <c r="B19" s="202"/>
      <c r="C19" s="202" t="s">
        <v>237</v>
      </c>
      <c r="D19" s="202"/>
      <c r="E19" s="202"/>
      <c r="F19" s="202"/>
      <c r="G19" s="202"/>
      <c r="H19" s="202"/>
      <c r="I19" s="202" t="s">
        <v>239</v>
      </c>
      <c r="J19" s="202"/>
      <c r="K19" s="202"/>
      <c r="L19" s="202" t="s">
        <v>238</v>
      </c>
      <c r="M19" s="202"/>
      <c r="N19" s="202"/>
      <c r="O19" s="202" t="s">
        <v>116</v>
      </c>
      <c r="P19" s="202"/>
      <c r="Q19" s="202"/>
    </row>
    <row r="20" spans="1:17" s="89" customFormat="1" ht="18" customHeight="1" x14ac:dyDescent="0.25">
      <c r="A20" s="202" t="s">
        <v>117</v>
      </c>
      <c r="B20" s="202"/>
      <c r="C20" s="202" t="s">
        <v>117</v>
      </c>
      <c r="D20" s="202"/>
      <c r="E20" s="202"/>
      <c r="F20" s="202"/>
      <c r="G20" s="202"/>
      <c r="H20" s="202"/>
      <c r="I20" s="202" t="s">
        <v>117</v>
      </c>
      <c r="J20" s="202"/>
      <c r="K20" s="202"/>
      <c r="L20" s="202" t="s">
        <v>117</v>
      </c>
      <c r="M20" s="202"/>
      <c r="N20" s="202"/>
      <c r="O20" s="202" t="s">
        <v>118</v>
      </c>
      <c r="P20" s="202"/>
      <c r="Q20" s="202"/>
    </row>
  </sheetData>
  <mergeCells count="32">
    <mergeCell ref="A14:B14"/>
    <mergeCell ref="I4:L4"/>
    <mergeCell ref="M4:P4"/>
    <mergeCell ref="A19:B19"/>
    <mergeCell ref="C19:H19"/>
    <mergeCell ref="I19:K19"/>
    <mergeCell ref="L19:N19"/>
    <mergeCell ref="O19:Q19"/>
    <mergeCell ref="A15:B15"/>
    <mergeCell ref="C15:H15"/>
    <mergeCell ref="I15:K15"/>
    <mergeCell ref="L15:N15"/>
    <mergeCell ref="O15:Q15"/>
    <mergeCell ref="A16:B16"/>
    <mergeCell ref="C16:H16"/>
    <mergeCell ref="I16:K16"/>
    <mergeCell ref="A1:P1"/>
    <mergeCell ref="A2:P2"/>
    <mergeCell ref="A4:A5"/>
    <mergeCell ref="B4:B5"/>
    <mergeCell ref="C4:C5"/>
    <mergeCell ref="D4:F4"/>
    <mergeCell ref="G4:G5"/>
    <mergeCell ref="H4:H5"/>
    <mergeCell ref="A3:P3"/>
    <mergeCell ref="L16:N16"/>
    <mergeCell ref="O16:Q16"/>
    <mergeCell ref="A20:B20"/>
    <mergeCell ref="C20:H20"/>
    <mergeCell ref="I20:K20"/>
    <mergeCell ref="L20:N20"/>
    <mergeCell ref="O20:Q20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I14" sqref="I14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6" style="16" bestFit="1" customWidth="1"/>
    <col min="11" max="11" width="12.5703125" style="15" customWidth="1"/>
    <col min="12" max="12" width="4.42578125" style="16" customWidth="1"/>
    <col min="13" max="13" width="12.5703125" style="15" customWidth="1"/>
    <col min="14" max="14" width="4.42578125" style="16" customWidth="1"/>
    <col min="15" max="15" width="14.85546875" style="15" customWidth="1"/>
    <col min="16" max="16" width="6" style="16" customWidth="1"/>
    <col min="17" max="17" width="15.42578125" style="127" customWidth="1"/>
    <col min="18" max="250" width="9.140625" style="127" customWidth="1"/>
    <col min="251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46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22.5" customHeight="1" x14ac:dyDescent="0.25">
      <c r="A6" s="169">
        <v>1</v>
      </c>
      <c r="B6" s="162" t="s">
        <v>419</v>
      </c>
      <c r="C6" s="169">
        <v>15</v>
      </c>
      <c r="D6" s="170" t="s">
        <v>18</v>
      </c>
      <c r="E6" s="171"/>
      <c r="F6" s="172"/>
      <c r="G6" s="172" t="s">
        <v>19</v>
      </c>
      <c r="H6" s="173">
        <v>16</v>
      </c>
      <c r="I6" s="165" t="s">
        <v>418</v>
      </c>
      <c r="J6" s="174">
        <v>0.31944444444444448</v>
      </c>
      <c r="K6" s="175" t="s">
        <v>45</v>
      </c>
      <c r="L6" s="174">
        <v>0.34027777777777773</v>
      </c>
      <c r="M6" s="175" t="s">
        <v>45</v>
      </c>
      <c r="N6" s="174">
        <v>0.60416666666666663</v>
      </c>
      <c r="O6" s="165" t="s">
        <v>418</v>
      </c>
      <c r="P6" s="176">
        <v>0.625</v>
      </c>
      <c r="Q6" s="169"/>
    </row>
    <row r="7" spans="1:17" ht="22.5" customHeight="1" x14ac:dyDescent="0.25">
      <c r="A7" s="169">
        <v>2</v>
      </c>
      <c r="B7" s="162" t="s">
        <v>420</v>
      </c>
      <c r="C7" s="169">
        <v>14</v>
      </c>
      <c r="D7" s="170" t="s">
        <v>18</v>
      </c>
      <c r="E7" s="171"/>
      <c r="F7" s="172"/>
      <c r="G7" s="172" t="s">
        <v>19</v>
      </c>
      <c r="H7" s="173">
        <v>16</v>
      </c>
      <c r="I7" s="165" t="s">
        <v>418</v>
      </c>
      <c r="J7" s="174">
        <v>0.31944444444444448</v>
      </c>
      <c r="K7" s="175" t="s">
        <v>45</v>
      </c>
      <c r="L7" s="174">
        <v>0.34027777777777773</v>
      </c>
      <c r="M7" s="175" t="s">
        <v>45</v>
      </c>
      <c r="N7" s="174">
        <v>0.60416666666666663</v>
      </c>
      <c r="O7" s="165" t="s">
        <v>418</v>
      </c>
      <c r="P7" s="176">
        <v>0.625</v>
      </c>
      <c r="Q7" s="169"/>
    </row>
    <row r="8" spans="1:17" ht="22.5" customHeight="1" x14ac:dyDescent="0.25">
      <c r="A8" s="169">
        <v>3</v>
      </c>
      <c r="B8" s="162" t="s">
        <v>421</v>
      </c>
      <c r="C8" s="169">
        <v>13</v>
      </c>
      <c r="D8" s="170" t="s">
        <v>18</v>
      </c>
      <c r="E8" s="171"/>
      <c r="F8" s="172"/>
      <c r="G8" s="172" t="s">
        <v>19</v>
      </c>
      <c r="H8" s="173">
        <v>9</v>
      </c>
      <c r="I8" s="165" t="s">
        <v>443</v>
      </c>
      <c r="J8" s="174">
        <v>0.31944444444444448</v>
      </c>
      <c r="K8" s="175" t="s">
        <v>45</v>
      </c>
      <c r="L8" s="174">
        <v>0.34027777777777773</v>
      </c>
      <c r="M8" s="175" t="s">
        <v>45</v>
      </c>
      <c r="N8" s="174">
        <v>0.60416666666666663</v>
      </c>
      <c r="O8" s="165" t="s">
        <v>443</v>
      </c>
      <c r="P8" s="174">
        <v>0.625</v>
      </c>
      <c r="Q8" s="169"/>
    </row>
    <row r="9" spans="1:17" ht="22.5" customHeight="1" x14ac:dyDescent="0.25">
      <c r="A9" s="169">
        <v>4</v>
      </c>
      <c r="B9" s="166" t="s">
        <v>43</v>
      </c>
      <c r="C9" s="169">
        <v>13</v>
      </c>
      <c r="D9" s="170" t="s">
        <v>18</v>
      </c>
      <c r="E9" s="172"/>
      <c r="F9" s="172"/>
      <c r="G9" s="172" t="s">
        <v>19</v>
      </c>
      <c r="H9" s="113">
        <v>2.4</v>
      </c>
      <c r="I9" s="166" t="s">
        <v>43</v>
      </c>
      <c r="J9" s="174">
        <v>0.31944444444444448</v>
      </c>
      <c r="K9" s="175" t="s">
        <v>45</v>
      </c>
      <c r="L9" s="174">
        <v>0.34027777777777773</v>
      </c>
      <c r="M9" s="175" t="s">
        <v>45</v>
      </c>
      <c r="N9" s="174">
        <v>0.60416666666666663</v>
      </c>
      <c r="O9" s="166" t="s">
        <v>43</v>
      </c>
      <c r="P9" s="174">
        <v>0.625</v>
      </c>
      <c r="Q9" s="169"/>
    </row>
    <row r="10" spans="1:17" ht="22.5" customHeight="1" x14ac:dyDescent="0.25">
      <c r="A10" s="169">
        <v>5</v>
      </c>
      <c r="B10" s="166" t="s">
        <v>129</v>
      </c>
      <c r="C10" s="169">
        <v>9</v>
      </c>
      <c r="D10" s="170" t="s">
        <v>18</v>
      </c>
      <c r="E10" s="171"/>
      <c r="F10" s="172"/>
      <c r="G10" s="172" t="s">
        <v>19</v>
      </c>
      <c r="H10" s="114">
        <v>4</v>
      </c>
      <c r="I10" s="166" t="s">
        <v>129</v>
      </c>
      <c r="J10" s="174">
        <v>0.31944444444444448</v>
      </c>
      <c r="K10" s="175" t="s">
        <v>45</v>
      </c>
      <c r="L10" s="174">
        <v>0.34027777777777773</v>
      </c>
      <c r="M10" s="175" t="s">
        <v>45</v>
      </c>
      <c r="N10" s="174">
        <v>0.60416666666666663</v>
      </c>
      <c r="O10" s="166" t="s">
        <v>129</v>
      </c>
      <c r="P10" s="174">
        <v>0.625</v>
      </c>
      <c r="Q10" s="169"/>
    </row>
    <row r="11" spans="1:17" ht="22.5" customHeight="1" x14ac:dyDescent="0.25">
      <c r="A11" s="230" t="s">
        <v>229</v>
      </c>
      <c r="B11" s="230"/>
      <c r="C11" s="177">
        <f>SUM(C6:C10)</f>
        <v>64</v>
      </c>
      <c r="D11" s="170"/>
      <c r="E11" s="172"/>
      <c r="F11" s="172"/>
      <c r="G11" s="172">
        <f>A10</f>
        <v>5</v>
      </c>
      <c r="H11" s="178">
        <f>SUM(H6:H10)</f>
        <v>47.4</v>
      </c>
      <c r="I11" s="175"/>
      <c r="J11" s="174"/>
      <c r="K11" s="175"/>
      <c r="L11" s="174"/>
      <c r="M11" s="175"/>
      <c r="N11" s="174"/>
      <c r="O11" s="175"/>
      <c r="P11" s="174"/>
      <c r="Q11" s="169"/>
    </row>
    <row r="12" spans="1:17" ht="41.25" customHeight="1" x14ac:dyDescent="0.4">
      <c r="A12" s="231" t="s">
        <v>417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16"/>
    </row>
    <row r="13" spans="1:17" ht="22.5" customHeight="1" x14ac:dyDescent="0.25">
      <c r="A13" s="115">
        <v>1</v>
      </c>
      <c r="B13" s="21" t="s">
        <v>422</v>
      </c>
      <c r="C13" s="115"/>
      <c r="D13" s="38" t="s">
        <v>18</v>
      </c>
      <c r="E13" s="7"/>
      <c r="F13" s="3"/>
      <c r="G13" s="3" t="s">
        <v>19</v>
      </c>
      <c r="H13" s="40"/>
      <c r="I13" s="37" t="s">
        <v>231</v>
      </c>
      <c r="J13" s="32">
        <v>0.33333333333333331</v>
      </c>
      <c r="K13" s="1" t="s">
        <v>44</v>
      </c>
      <c r="L13" s="4">
        <v>0.34722222222222227</v>
      </c>
      <c r="M13" s="1" t="s">
        <v>44</v>
      </c>
      <c r="N13" s="4">
        <v>0.59027777777777779</v>
      </c>
      <c r="O13" s="37" t="s">
        <v>231</v>
      </c>
      <c r="P13" s="32">
        <v>0.60416666666666663</v>
      </c>
      <c r="Q13" s="115"/>
    </row>
    <row r="14" spans="1:17" ht="22.5" customHeight="1" x14ac:dyDescent="0.25">
      <c r="A14" s="115">
        <v>2</v>
      </c>
      <c r="B14" s="164" t="s">
        <v>423</v>
      </c>
      <c r="C14" s="115"/>
      <c r="D14" s="38" t="s">
        <v>18</v>
      </c>
      <c r="E14" s="7"/>
      <c r="F14" s="3"/>
      <c r="G14" s="3" t="s">
        <v>19</v>
      </c>
      <c r="H14" s="40"/>
      <c r="I14" s="21" t="s">
        <v>177</v>
      </c>
      <c r="J14" s="32">
        <v>0.33333333333333331</v>
      </c>
      <c r="K14" s="1" t="s">
        <v>44</v>
      </c>
      <c r="L14" s="4">
        <v>0.34722222222222227</v>
      </c>
      <c r="M14" s="1" t="s">
        <v>44</v>
      </c>
      <c r="N14" s="4">
        <v>0.59027777777777779</v>
      </c>
      <c r="O14" s="21" t="s">
        <v>177</v>
      </c>
      <c r="P14" s="32">
        <v>0.60416666666666663</v>
      </c>
      <c r="Q14" s="115"/>
    </row>
    <row r="15" spans="1:17" ht="22.5" customHeight="1" x14ac:dyDescent="0.25">
      <c r="A15" s="115">
        <v>3</v>
      </c>
      <c r="B15" s="164" t="s">
        <v>424</v>
      </c>
      <c r="C15" s="115"/>
      <c r="D15" s="38" t="s">
        <v>15</v>
      </c>
      <c r="E15" s="7"/>
      <c r="F15" s="3"/>
      <c r="G15" s="3" t="s">
        <v>19</v>
      </c>
      <c r="H15" s="40"/>
      <c r="I15" s="1" t="s">
        <v>129</v>
      </c>
      <c r="J15" s="32">
        <v>0.33333333333333331</v>
      </c>
      <c r="K15" s="1" t="s">
        <v>44</v>
      </c>
      <c r="L15" s="4">
        <v>0.34722222222222227</v>
      </c>
      <c r="M15" s="1" t="s">
        <v>44</v>
      </c>
      <c r="N15" s="4">
        <v>0.59027777777777779</v>
      </c>
      <c r="O15" s="1" t="s">
        <v>129</v>
      </c>
      <c r="P15" s="32">
        <v>0.60416666666666663</v>
      </c>
      <c r="Q15" s="115"/>
    </row>
    <row r="16" spans="1:17" ht="22.5" customHeight="1" x14ac:dyDescent="0.25">
      <c r="A16" s="228" t="s">
        <v>229</v>
      </c>
      <c r="B16" s="228"/>
      <c r="C16" s="121">
        <f>SUM(C13:C15)</f>
        <v>0</v>
      </c>
      <c r="D16" s="115"/>
      <c r="E16" s="115"/>
      <c r="F16" s="115"/>
      <c r="G16" s="115">
        <f>A15</f>
        <v>3</v>
      </c>
      <c r="H16" s="39">
        <f>SUM(H13:H15)</f>
        <v>0</v>
      </c>
      <c r="I16" s="21"/>
      <c r="J16" s="119"/>
      <c r="K16" s="21"/>
      <c r="L16" s="119"/>
      <c r="M16" s="21"/>
      <c r="N16" s="119"/>
      <c r="O16" s="21"/>
      <c r="P16" s="119"/>
      <c r="Q16" s="115"/>
    </row>
    <row r="17" spans="1:17" ht="22.5" customHeight="1" x14ac:dyDescent="0.25">
      <c r="A17" s="203" t="s">
        <v>232</v>
      </c>
      <c r="B17" s="203"/>
      <c r="C17" s="121">
        <f>C16+C11</f>
        <v>64</v>
      </c>
      <c r="D17" s="115"/>
      <c r="E17" s="115"/>
      <c r="F17" s="115"/>
      <c r="G17" s="121">
        <f>G16+G11</f>
        <v>8</v>
      </c>
      <c r="H17" s="39">
        <f>H16+H11</f>
        <v>47.4</v>
      </c>
      <c r="I17" s="21"/>
      <c r="J17" s="119"/>
      <c r="K17" s="21"/>
      <c r="L17" s="119"/>
      <c r="M17" s="21"/>
      <c r="N17" s="119"/>
      <c r="O17" s="21"/>
      <c r="P17" s="119"/>
      <c r="Q17" s="115"/>
    </row>
    <row r="18" spans="1:17" x14ac:dyDescent="0.2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x14ac:dyDescent="0.25">
      <c r="Q19" s="116"/>
    </row>
    <row r="22" spans="1:17" s="116" customFormat="1" ht="18" customHeight="1" x14ac:dyDescent="0.25">
      <c r="A22" s="202" t="s">
        <v>115</v>
      </c>
      <c r="B22" s="202"/>
      <c r="C22" s="202" t="s">
        <v>237</v>
      </c>
      <c r="D22" s="202"/>
      <c r="E22" s="202"/>
      <c r="F22" s="202"/>
      <c r="G22" s="202"/>
      <c r="H22" s="202"/>
      <c r="I22" s="202" t="s">
        <v>239</v>
      </c>
      <c r="J22" s="202"/>
      <c r="K22" s="202"/>
      <c r="L22" s="202" t="s">
        <v>238</v>
      </c>
      <c r="M22" s="202"/>
      <c r="N22" s="202"/>
      <c r="O22" s="202" t="s">
        <v>116</v>
      </c>
      <c r="P22" s="202"/>
      <c r="Q22" s="202"/>
    </row>
    <row r="23" spans="1:17" s="116" customFormat="1" ht="18" customHeight="1" x14ac:dyDescent="0.25">
      <c r="A23" s="202" t="s">
        <v>117</v>
      </c>
      <c r="B23" s="202"/>
      <c r="C23" s="202" t="s">
        <v>117</v>
      </c>
      <c r="D23" s="202"/>
      <c r="E23" s="202"/>
      <c r="F23" s="202"/>
      <c r="G23" s="202"/>
      <c r="H23" s="202"/>
      <c r="I23" s="202" t="s">
        <v>117</v>
      </c>
      <c r="J23" s="202"/>
      <c r="K23" s="202"/>
      <c r="L23" s="202" t="s">
        <v>117</v>
      </c>
      <c r="M23" s="202"/>
      <c r="N23" s="202"/>
      <c r="O23" s="202" t="s">
        <v>118</v>
      </c>
      <c r="P23" s="202"/>
      <c r="Q23" s="202"/>
    </row>
  </sheetData>
  <autoFilter ref="A4:P5">
    <filterColumn colId="3" showButton="0"/>
    <filterColumn colId="4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sortState ref="A7:P11">
      <sortCondition ref="B4:B5"/>
    </sortState>
  </autoFilter>
  <mergeCells count="30">
    <mergeCell ref="A18:B18"/>
    <mergeCell ref="C18:H18"/>
    <mergeCell ref="I18:K18"/>
    <mergeCell ref="L18:N18"/>
    <mergeCell ref="O22:Q22"/>
    <mergeCell ref="C23:H23"/>
    <mergeCell ref="I23:K23"/>
    <mergeCell ref="L23:N23"/>
    <mergeCell ref="O23:Q23"/>
    <mergeCell ref="A23:B23"/>
    <mergeCell ref="A22:B22"/>
    <mergeCell ref="C22:H22"/>
    <mergeCell ref="I22:K22"/>
    <mergeCell ref="L22:N22"/>
    <mergeCell ref="O18:Q18"/>
    <mergeCell ref="A1:P1"/>
    <mergeCell ref="A2:P2"/>
    <mergeCell ref="A4:A5"/>
    <mergeCell ref="B4:B5"/>
    <mergeCell ref="C4:C5"/>
    <mergeCell ref="D4:F4"/>
    <mergeCell ref="G4:G5"/>
    <mergeCell ref="H4:H5"/>
    <mergeCell ref="I4:L4"/>
    <mergeCell ref="M4:P4"/>
    <mergeCell ref="A3:P3"/>
    <mergeCell ref="A11:B11"/>
    <mergeCell ref="A16:B16"/>
    <mergeCell ref="A17:B17"/>
    <mergeCell ref="A12:P12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2"/>
  <sheetViews>
    <sheetView zoomScaleNormal="100" workbookViewId="0">
      <selection activeCell="L19" sqref="L19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5.28515625" style="16" customWidth="1"/>
    <col min="13" max="13" width="12.28515625" style="15" customWidth="1"/>
    <col min="14" max="14" width="5" style="16" customWidth="1"/>
    <col min="15" max="15" width="17.5703125" style="15" customWidth="1"/>
    <col min="16" max="16" width="3.85546875" style="16" customWidth="1"/>
    <col min="17" max="17" width="15.42578125" style="127" customWidth="1"/>
    <col min="18" max="253" width="9.140625" style="127" customWidth="1"/>
    <col min="254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15" customHeight="1" x14ac:dyDescent="0.25">
      <c r="A6" s="115">
        <v>1</v>
      </c>
      <c r="B6" s="167" t="s">
        <v>431</v>
      </c>
      <c r="C6" s="115">
        <v>14</v>
      </c>
      <c r="D6" s="126"/>
      <c r="E6" s="3" t="s">
        <v>15</v>
      </c>
      <c r="F6" s="3"/>
      <c r="G6" s="3" t="s">
        <v>19</v>
      </c>
      <c r="H6" s="135">
        <v>4</v>
      </c>
      <c r="I6" s="21" t="s">
        <v>442</v>
      </c>
      <c r="J6" s="5">
        <v>0.27777777777777779</v>
      </c>
      <c r="K6" s="1" t="s">
        <v>138</v>
      </c>
      <c r="L6" s="58" t="s">
        <v>157</v>
      </c>
      <c r="M6" s="20" t="s">
        <v>138</v>
      </c>
      <c r="N6" s="59" t="s">
        <v>158</v>
      </c>
      <c r="O6" s="21" t="s">
        <v>442</v>
      </c>
      <c r="P6" s="17">
        <v>0.53125</v>
      </c>
      <c r="Q6" s="115"/>
    </row>
    <row r="7" spans="1:17" ht="15" customHeight="1" x14ac:dyDescent="0.25">
      <c r="A7" s="115">
        <v>2</v>
      </c>
      <c r="B7" s="167" t="s">
        <v>432</v>
      </c>
      <c r="C7" s="115">
        <v>14</v>
      </c>
      <c r="D7" s="126"/>
      <c r="E7" s="3" t="s">
        <v>15</v>
      </c>
      <c r="F7" s="3"/>
      <c r="G7" s="3" t="s">
        <v>19</v>
      </c>
      <c r="H7" s="135">
        <v>4</v>
      </c>
      <c r="I7" s="21" t="s">
        <v>47</v>
      </c>
      <c r="J7" s="5">
        <v>0.27777777777777779</v>
      </c>
      <c r="K7" s="1" t="s">
        <v>138</v>
      </c>
      <c r="L7" s="58" t="s">
        <v>157</v>
      </c>
      <c r="M7" s="20" t="s">
        <v>138</v>
      </c>
      <c r="N7" s="59" t="s">
        <v>158</v>
      </c>
      <c r="O7" s="21" t="s">
        <v>47</v>
      </c>
      <c r="P7" s="17">
        <v>0.53125</v>
      </c>
      <c r="Q7" s="115"/>
    </row>
    <row r="8" spans="1:17" ht="15" customHeight="1" x14ac:dyDescent="0.25">
      <c r="A8" s="115">
        <v>3</v>
      </c>
      <c r="B8" s="167" t="s">
        <v>433</v>
      </c>
      <c r="C8" s="115">
        <v>14</v>
      </c>
      <c r="D8" s="126"/>
      <c r="E8" s="3" t="s">
        <v>15</v>
      </c>
      <c r="F8" s="3"/>
      <c r="G8" s="3" t="s">
        <v>19</v>
      </c>
      <c r="H8" s="135">
        <v>4</v>
      </c>
      <c r="I8" s="21" t="s">
        <v>155</v>
      </c>
      <c r="J8" s="5">
        <v>0.27777777777777779</v>
      </c>
      <c r="K8" s="1" t="s">
        <v>138</v>
      </c>
      <c r="L8" s="58" t="s">
        <v>157</v>
      </c>
      <c r="M8" s="20" t="s">
        <v>138</v>
      </c>
      <c r="N8" s="59" t="s">
        <v>158</v>
      </c>
      <c r="O8" s="21" t="s">
        <v>155</v>
      </c>
      <c r="P8" s="17">
        <v>0.53125</v>
      </c>
      <c r="Q8" s="115"/>
    </row>
    <row r="9" spans="1:17" ht="15" customHeight="1" x14ac:dyDescent="0.25">
      <c r="A9" s="115">
        <v>4</v>
      </c>
      <c r="B9" s="167" t="s">
        <v>434</v>
      </c>
      <c r="C9" s="115">
        <v>13</v>
      </c>
      <c r="D9" s="126"/>
      <c r="E9" s="3" t="s">
        <v>15</v>
      </c>
      <c r="F9" s="3"/>
      <c r="G9" s="3" t="s">
        <v>19</v>
      </c>
      <c r="H9" s="135">
        <v>4</v>
      </c>
      <c r="I9" s="21" t="s">
        <v>155</v>
      </c>
      <c r="J9" s="5">
        <v>0.27777777777777779</v>
      </c>
      <c r="K9" s="1" t="s">
        <v>138</v>
      </c>
      <c r="L9" s="58" t="s">
        <v>157</v>
      </c>
      <c r="M9" s="20" t="s">
        <v>138</v>
      </c>
      <c r="N9" s="59" t="s">
        <v>158</v>
      </c>
      <c r="O9" s="21" t="s">
        <v>155</v>
      </c>
      <c r="P9" s="17">
        <v>0.53125</v>
      </c>
      <c r="Q9" s="115"/>
    </row>
    <row r="10" spans="1:17" ht="15" customHeight="1" x14ac:dyDescent="0.25">
      <c r="A10" s="115">
        <v>5</v>
      </c>
      <c r="B10" s="167" t="s">
        <v>435</v>
      </c>
      <c r="C10" s="115">
        <v>13</v>
      </c>
      <c r="D10" s="126"/>
      <c r="E10" s="3" t="s">
        <v>15</v>
      </c>
      <c r="F10" s="3"/>
      <c r="G10" s="3" t="s">
        <v>19</v>
      </c>
      <c r="H10" s="135">
        <v>4</v>
      </c>
      <c r="I10" s="21" t="s">
        <v>155</v>
      </c>
      <c r="J10" s="5">
        <v>0.27777777777777779</v>
      </c>
      <c r="K10" s="1" t="s">
        <v>138</v>
      </c>
      <c r="L10" s="58" t="s">
        <v>157</v>
      </c>
      <c r="M10" s="20" t="s">
        <v>138</v>
      </c>
      <c r="N10" s="59" t="s">
        <v>158</v>
      </c>
      <c r="O10" s="21" t="s">
        <v>155</v>
      </c>
      <c r="P10" s="17">
        <v>0.53125</v>
      </c>
      <c r="Q10" s="115"/>
    </row>
    <row r="11" spans="1:17" ht="15" customHeight="1" x14ac:dyDescent="0.25">
      <c r="A11" s="115">
        <v>6</v>
      </c>
      <c r="B11" s="167" t="s">
        <v>436</v>
      </c>
      <c r="C11" s="115">
        <v>13</v>
      </c>
      <c r="D11" s="126"/>
      <c r="E11" s="3" t="s">
        <v>15</v>
      </c>
      <c r="F11" s="3"/>
      <c r="G11" s="3" t="s">
        <v>19</v>
      </c>
      <c r="H11" s="135">
        <v>4</v>
      </c>
      <c r="I11" s="21" t="s">
        <v>156</v>
      </c>
      <c r="J11" s="5">
        <v>0.27777777777777779</v>
      </c>
      <c r="K11" s="1" t="s">
        <v>138</v>
      </c>
      <c r="L11" s="58" t="s">
        <v>157</v>
      </c>
      <c r="M11" s="20" t="s">
        <v>138</v>
      </c>
      <c r="N11" s="59" t="s">
        <v>158</v>
      </c>
      <c r="O11" s="21" t="s">
        <v>156</v>
      </c>
      <c r="P11" s="4">
        <v>0.53125</v>
      </c>
      <c r="Q11" s="115"/>
    </row>
    <row r="12" spans="1:17" ht="15" customHeight="1" x14ac:dyDescent="0.25">
      <c r="A12" s="115">
        <v>7</v>
      </c>
      <c r="B12" s="167" t="s">
        <v>437</v>
      </c>
      <c r="C12" s="115">
        <v>13</v>
      </c>
      <c r="D12" s="126"/>
      <c r="E12" s="3" t="s">
        <v>15</v>
      </c>
      <c r="F12" s="3"/>
      <c r="G12" s="3" t="s">
        <v>19</v>
      </c>
      <c r="H12" s="135">
        <v>4</v>
      </c>
      <c r="I12" s="21" t="s">
        <v>156</v>
      </c>
      <c r="J12" s="5">
        <v>0.27777777777777779</v>
      </c>
      <c r="K12" s="1" t="s">
        <v>138</v>
      </c>
      <c r="L12" s="58" t="s">
        <v>157</v>
      </c>
      <c r="M12" s="20" t="s">
        <v>138</v>
      </c>
      <c r="N12" s="59" t="s">
        <v>158</v>
      </c>
      <c r="O12" s="21" t="s">
        <v>156</v>
      </c>
      <c r="P12" s="4">
        <v>0.53125</v>
      </c>
      <c r="Q12" s="115"/>
    </row>
    <row r="13" spans="1:17" ht="15" customHeight="1" x14ac:dyDescent="0.25">
      <c r="A13" s="115">
        <v>8</v>
      </c>
      <c r="B13" s="138" t="s">
        <v>438</v>
      </c>
      <c r="C13" s="115">
        <v>13</v>
      </c>
      <c r="D13" s="126"/>
      <c r="E13" s="3" t="s">
        <v>15</v>
      </c>
      <c r="F13" s="3"/>
      <c r="G13" s="3" t="s">
        <v>19</v>
      </c>
      <c r="H13" s="135">
        <v>5</v>
      </c>
      <c r="I13" s="37" t="s">
        <v>438</v>
      </c>
      <c r="J13" s="5">
        <v>0.27777777777777779</v>
      </c>
      <c r="K13" s="1" t="s">
        <v>138</v>
      </c>
      <c r="L13" s="58" t="s">
        <v>157</v>
      </c>
      <c r="M13" s="20" t="s">
        <v>138</v>
      </c>
      <c r="N13" s="59" t="s">
        <v>158</v>
      </c>
      <c r="O13" s="37" t="s">
        <v>438</v>
      </c>
      <c r="P13" s="17">
        <v>0.53125</v>
      </c>
      <c r="Q13" s="115"/>
    </row>
    <row r="14" spans="1:17" ht="15" customHeight="1" x14ac:dyDescent="0.25">
      <c r="A14" s="115">
        <v>9</v>
      </c>
      <c r="B14" s="138" t="s">
        <v>207</v>
      </c>
      <c r="C14" s="115">
        <v>7</v>
      </c>
      <c r="D14" s="126"/>
      <c r="E14" s="3" t="s">
        <v>15</v>
      </c>
      <c r="F14" s="3"/>
      <c r="G14" s="3" t="s">
        <v>19</v>
      </c>
      <c r="H14" s="135">
        <v>5</v>
      </c>
      <c r="I14" s="138" t="s">
        <v>207</v>
      </c>
      <c r="J14" s="5">
        <v>0.27777777777777779</v>
      </c>
      <c r="K14" s="1" t="s">
        <v>138</v>
      </c>
      <c r="L14" s="58" t="s">
        <v>157</v>
      </c>
      <c r="M14" s="20" t="s">
        <v>138</v>
      </c>
      <c r="N14" s="59" t="s">
        <v>158</v>
      </c>
      <c r="O14" s="138" t="s">
        <v>207</v>
      </c>
      <c r="P14" s="17">
        <v>0.53125</v>
      </c>
      <c r="Q14" s="115"/>
    </row>
    <row r="15" spans="1:17" ht="15" customHeight="1" x14ac:dyDescent="0.25">
      <c r="A15" s="115">
        <v>10</v>
      </c>
      <c r="B15" s="168" t="s">
        <v>206</v>
      </c>
      <c r="C15" s="115">
        <v>9</v>
      </c>
      <c r="D15" s="126"/>
      <c r="E15" s="3" t="s">
        <v>15</v>
      </c>
      <c r="F15" s="3"/>
      <c r="G15" s="3" t="s">
        <v>19</v>
      </c>
      <c r="H15" s="163">
        <v>5</v>
      </c>
      <c r="I15" s="168" t="s">
        <v>206</v>
      </c>
      <c r="J15" s="5">
        <v>0.27777777777777779</v>
      </c>
      <c r="K15" s="1" t="s">
        <v>138</v>
      </c>
      <c r="L15" s="58" t="s">
        <v>157</v>
      </c>
      <c r="M15" s="20" t="s">
        <v>138</v>
      </c>
      <c r="N15" s="59" t="s">
        <v>158</v>
      </c>
      <c r="O15" s="168" t="s">
        <v>206</v>
      </c>
      <c r="P15" s="4">
        <v>0.53125</v>
      </c>
      <c r="Q15" s="115"/>
    </row>
    <row r="16" spans="1:17" ht="15" customHeight="1" x14ac:dyDescent="0.25">
      <c r="A16" s="228" t="s">
        <v>229</v>
      </c>
      <c r="B16" s="228"/>
      <c r="C16" s="121">
        <f>SUM(C6:C15)</f>
        <v>123</v>
      </c>
      <c r="D16" s="115"/>
      <c r="E16" s="115"/>
      <c r="F16" s="115"/>
      <c r="G16" s="115">
        <f>A15</f>
        <v>10</v>
      </c>
      <c r="H16" s="40">
        <f>SUM(H6:H15)</f>
        <v>43</v>
      </c>
      <c r="I16" s="21"/>
      <c r="J16" s="119"/>
      <c r="K16" s="21"/>
      <c r="L16" s="119"/>
      <c r="M16" s="21"/>
      <c r="N16" s="119"/>
      <c r="O16" s="21"/>
      <c r="P16" s="119"/>
      <c r="Q16" s="115"/>
    </row>
    <row r="17" spans="1:17" ht="15" customHeight="1" x14ac:dyDescent="0.2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ht="22.5" customHeight="1" x14ac:dyDescent="0.25">
      <c r="A18" s="214" t="s">
        <v>439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116"/>
    </row>
    <row r="19" spans="1:17" ht="15" customHeight="1" x14ac:dyDescent="0.25">
      <c r="A19" s="115">
        <v>1</v>
      </c>
      <c r="B19" s="21" t="s">
        <v>425</v>
      </c>
      <c r="C19" s="115">
        <v>12</v>
      </c>
      <c r="D19" s="126"/>
      <c r="E19" s="115"/>
      <c r="F19" s="3" t="s">
        <v>18</v>
      </c>
      <c r="G19" s="3" t="s">
        <v>19</v>
      </c>
      <c r="H19" s="68">
        <v>2.5</v>
      </c>
      <c r="I19" s="21" t="s">
        <v>159</v>
      </c>
      <c r="J19" s="5">
        <v>0.50347222222222221</v>
      </c>
      <c r="K19" s="1" t="s">
        <v>139</v>
      </c>
      <c r="L19" s="4">
        <v>0.51736111111111105</v>
      </c>
      <c r="M19" s="1" t="s">
        <v>139</v>
      </c>
      <c r="N19" s="4">
        <v>0.71875</v>
      </c>
      <c r="O19" s="21" t="s">
        <v>159</v>
      </c>
      <c r="P19" s="4">
        <v>0.73263888888888884</v>
      </c>
      <c r="Q19" s="115"/>
    </row>
    <row r="20" spans="1:17" ht="15" customHeight="1" x14ac:dyDescent="0.25">
      <c r="A20" s="115">
        <v>2</v>
      </c>
      <c r="B20" s="21" t="s">
        <v>427</v>
      </c>
      <c r="C20" s="115">
        <v>11</v>
      </c>
      <c r="D20" s="126"/>
      <c r="E20" s="115"/>
      <c r="F20" s="3" t="s">
        <v>18</v>
      </c>
      <c r="G20" s="3" t="s">
        <v>19</v>
      </c>
      <c r="H20" s="68">
        <v>2.5</v>
      </c>
      <c r="I20" s="21" t="s">
        <v>159</v>
      </c>
      <c r="J20" s="5">
        <v>0.50347222222222221</v>
      </c>
      <c r="K20" s="1" t="s">
        <v>139</v>
      </c>
      <c r="L20" s="4">
        <v>0.51736111111111105</v>
      </c>
      <c r="M20" s="1" t="s">
        <v>139</v>
      </c>
      <c r="N20" s="4">
        <v>0.71875</v>
      </c>
      <c r="O20" s="21" t="s">
        <v>159</v>
      </c>
      <c r="P20" s="4">
        <v>0.73263888888888884</v>
      </c>
      <c r="Q20" s="115"/>
    </row>
    <row r="21" spans="1:17" ht="15" customHeight="1" x14ac:dyDescent="0.25">
      <c r="A21" s="115">
        <v>3</v>
      </c>
      <c r="B21" s="21" t="s">
        <v>428</v>
      </c>
      <c r="C21" s="115">
        <v>11</v>
      </c>
      <c r="D21" s="126"/>
      <c r="E21" s="115"/>
      <c r="F21" s="3" t="s">
        <v>18</v>
      </c>
      <c r="G21" s="3" t="s">
        <v>19</v>
      </c>
      <c r="H21" s="68">
        <v>2.5</v>
      </c>
      <c r="I21" s="21" t="s">
        <v>159</v>
      </c>
      <c r="J21" s="5">
        <v>0.50347222222222221</v>
      </c>
      <c r="K21" s="1" t="s">
        <v>139</v>
      </c>
      <c r="L21" s="4">
        <v>0.51736111111111105</v>
      </c>
      <c r="M21" s="1" t="s">
        <v>139</v>
      </c>
      <c r="N21" s="4">
        <v>0.71875</v>
      </c>
      <c r="O21" s="21" t="s">
        <v>159</v>
      </c>
      <c r="P21" s="4">
        <v>0.73263888888888884</v>
      </c>
      <c r="Q21" s="115"/>
    </row>
    <row r="22" spans="1:17" ht="15" customHeight="1" x14ac:dyDescent="0.25">
      <c r="A22" s="115">
        <v>4</v>
      </c>
      <c r="B22" s="21" t="s">
        <v>426</v>
      </c>
      <c r="C22" s="115">
        <v>13</v>
      </c>
      <c r="D22" s="126"/>
      <c r="E22" s="115"/>
      <c r="F22" s="3" t="s">
        <v>18</v>
      </c>
      <c r="G22" s="3" t="s">
        <v>19</v>
      </c>
      <c r="H22" s="144">
        <v>2</v>
      </c>
      <c r="I22" s="21" t="s">
        <v>160</v>
      </c>
      <c r="J22" s="5">
        <v>0.50347222222222199</v>
      </c>
      <c r="K22" s="1" t="s">
        <v>139</v>
      </c>
      <c r="L22" s="4">
        <v>0.51736111111111105</v>
      </c>
      <c r="M22" s="1" t="s">
        <v>139</v>
      </c>
      <c r="N22" s="4">
        <v>0.71875</v>
      </c>
      <c r="O22" s="21" t="s">
        <v>160</v>
      </c>
      <c r="P22" s="4">
        <v>0.73263888888888884</v>
      </c>
      <c r="Q22" s="115"/>
    </row>
    <row r="23" spans="1:17" ht="15" customHeight="1" x14ac:dyDescent="0.25">
      <c r="A23" s="115">
        <v>5</v>
      </c>
      <c r="B23" s="21" t="s">
        <v>429</v>
      </c>
      <c r="C23" s="115">
        <v>13</v>
      </c>
      <c r="D23" s="126"/>
      <c r="E23" s="115"/>
      <c r="F23" s="3" t="s">
        <v>18</v>
      </c>
      <c r="G23" s="3" t="s">
        <v>19</v>
      </c>
      <c r="H23" s="144">
        <v>2</v>
      </c>
      <c r="I23" s="21" t="s">
        <v>160</v>
      </c>
      <c r="J23" s="5">
        <v>0.50347222222222221</v>
      </c>
      <c r="K23" s="1" t="s">
        <v>139</v>
      </c>
      <c r="L23" s="4">
        <v>0.51736111111111105</v>
      </c>
      <c r="M23" s="1" t="s">
        <v>139</v>
      </c>
      <c r="N23" s="4">
        <v>0.71875</v>
      </c>
      <c r="O23" s="21" t="s">
        <v>160</v>
      </c>
      <c r="P23" s="4">
        <v>0.73263888888888884</v>
      </c>
      <c r="Q23" s="115"/>
    </row>
    <row r="24" spans="1:17" ht="15" customHeight="1" x14ac:dyDescent="0.25">
      <c r="A24" s="115">
        <v>6</v>
      </c>
      <c r="B24" s="21" t="s">
        <v>430</v>
      </c>
      <c r="C24" s="115">
        <v>12</v>
      </c>
      <c r="D24" s="126"/>
      <c r="E24" s="115"/>
      <c r="F24" s="3" t="s">
        <v>18</v>
      </c>
      <c r="G24" s="3" t="s">
        <v>19</v>
      </c>
      <c r="H24" s="144">
        <v>2</v>
      </c>
      <c r="I24" s="21" t="s">
        <v>160</v>
      </c>
      <c r="J24" s="5">
        <v>0.50347222222222221</v>
      </c>
      <c r="K24" s="1" t="s">
        <v>139</v>
      </c>
      <c r="L24" s="4">
        <v>0.51736111111111105</v>
      </c>
      <c r="M24" s="1" t="s">
        <v>139</v>
      </c>
      <c r="N24" s="4">
        <v>0.71875</v>
      </c>
      <c r="O24" s="21" t="s">
        <v>160</v>
      </c>
      <c r="P24" s="4">
        <v>0.73263888888888884</v>
      </c>
      <c r="Q24" s="115"/>
    </row>
    <row r="25" spans="1:17" ht="15" customHeight="1" x14ac:dyDescent="0.25">
      <c r="A25" s="115">
        <v>7</v>
      </c>
      <c r="B25" s="21" t="s">
        <v>255</v>
      </c>
      <c r="C25" s="115">
        <v>9</v>
      </c>
      <c r="D25" s="126"/>
      <c r="E25" s="115"/>
      <c r="F25" s="3" t="s">
        <v>18</v>
      </c>
      <c r="G25" s="3" t="s">
        <v>19</v>
      </c>
      <c r="H25" s="144">
        <v>2</v>
      </c>
      <c r="I25" s="21" t="s">
        <v>153</v>
      </c>
      <c r="J25" s="5">
        <v>0.50347222222222221</v>
      </c>
      <c r="K25" s="1" t="s">
        <v>139</v>
      </c>
      <c r="L25" s="4">
        <v>0.51736111111111105</v>
      </c>
      <c r="M25" s="1" t="s">
        <v>139</v>
      </c>
      <c r="N25" s="4">
        <v>0.71875</v>
      </c>
      <c r="O25" s="21" t="s">
        <v>153</v>
      </c>
      <c r="P25" s="4">
        <v>0.73263888888888884</v>
      </c>
      <c r="Q25" s="115"/>
    </row>
    <row r="26" spans="1:17" ht="15" customHeight="1" x14ac:dyDescent="0.25">
      <c r="A26" s="115">
        <v>8</v>
      </c>
      <c r="B26" s="37" t="s">
        <v>154</v>
      </c>
      <c r="C26" s="115">
        <v>8</v>
      </c>
      <c r="D26" s="126"/>
      <c r="E26" s="115"/>
      <c r="F26" s="3" t="s">
        <v>18</v>
      </c>
      <c r="G26" s="3" t="s">
        <v>19</v>
      </c>
      <c r="H26" s="68">
        <v>5</v>
      </c>
      <c r="I26" s="21" t="s">
        <v>154</v>
      </c>
      <c r="J26" s="5">
        <v>0.50347222222222221</v>
      </c>
      <c r="K26" s="1" t="s">
        <v>139</v>
      </c>
      <c r="L26" s="4">
        <v>0.51736111111111105</v>
      </c>
      <c r="M26" s="1" t="s">
        <v>139</v>
      </c>
      <c r="N26" s="4">
        <v>0.71875</v>
      </c>
      <c r="O26" s="21" t="s">
        <v>154</v>
      </c>
      <c r="P26" s="4">
        <v>0.73263888888888884</v>
      </c>
      <c r="Q26" s="115"/>
    </row>
    <row r="27" spans="1:17" ht="15" customHeight="1" x14ac:dyDescent="0.25">
      <c r="A27" s="228" t="s">
        <v>229</v>
      </c>
      <c r="B27" s="228"/>
      <c r="C27" s="121">
        <f>SUM(C19:C26)</f>
        <v>89</v>
      </c>
      <c r="D27" s="115"/>
      <c r="E27" s="115"/>
      <c r="F27" s="115"/>
      <c r="G27" s="115">
        <f>A26</f>
        <v>8</v>
      </c>
      <c r="H27" s="40">
        <f>SUM(H19:H26)</f>
        <v>20.5</v>
      </c>
      <c r="I27" s="21"/>
      <c r="J27" s="119"/>
      <c r="K27" s="21"/>
      <c r="L27" s="119"/>
      <c r="M27" s="21"/>
      <c r="N27" s="119"/>
      <c r="O27" s="21"/>
      <c r="P27" s="119"/>
      <c r="Q27" s="115"/>
    </row>
    <row r="28" spans="1:17" ht="15" customHeight="1" x14ac:dyDescent="0.25">
      <c r="A28" s="203" t="s">
        <v>232</v>
      </c>
      <c r="B28" s="203"/>
      <c r="C28" s="121">
        <f>C27+C16</f>
        <v>212</v>
      </c>
      <c r="D28" s="115"/>
      <c r="E28" s="115"/>
      <c r="F28" s="115"/>
      <c r="G28" s="121">
        <f>G27+G16</f>
        <v>18</v>
      </c>
      <c r="H28" s="39">
        <f>H27+H16</f>
        <v>63.5</v>
      </c>
      <c r="I28" s="21"/>
      <c r="J28" s="119"/>
      <c r="K28" s="21"/>
      <c r="L28" s="119"/>
      <c r="M28" s="21"/>
      <c r="N28" s="119"/>
      <c r="O28" s="21"/>
      <c r="P28" s="119"/>
      <c r="Q28" s="115"/>
    </row>
    <row r="31" spans="1:17" s="116" customFormat="1" ht="18" customHeight="1" x14ac:dyDescent="0.25">
      <c r="A31" s="202" t="s">
        <v>115</v>
      </c>
      <c r="B31" s="202"/>
      <c r="C31" s="202" t="s">
        <v>237</v>
      </c>
      <c r="D31" s="202"/>
      <c r="E31" s="202"/>
      <c r="F31" s="202"/>
      <c r="G31" s="202"/>
      <c r="H31" s="202"/>
      <c r="I31" s="202" t="s">
        <v>239</v>
      </c>
      <c r="J31" s="202"/>
      <c r="K31" s="202"/>
      <c r="L31" s="202" t="s">
        <v>238</v>
      </c>
      <c r="M31" s="202"/>
      <c r="N31" s="202"/>
      <c r="O31" s="202" t="s">
        <v>116</v>
      </c>
      <c r="P31" s="202"/>
      <c r="Q31" s="202"/>
    </row>
    <row r="32" spans="1:17" s="116" customFormat="1" ht="18" customHeight="1" x14ac:dyDescent="0.25">
      <c r="A32" s="202" t="s">
        <v>117</v>
      </c>
      <c r="B32" s="202"/>
      <c r="C32" s="202" t="s">
        <v>117</v>
      </c>
      <c r="D32" s="202"/>
      <c r="E32" s="202"/>
      <c r="F32" s="202"/>
      <c r="G32" s="202"/>
      <c r="H32" s="202"/>
      <c r="I32" s="202" t="s">
        <v>117</v>
      </c>
      <c r="J32" s="202"/>
      <c r="K32" s="202"/>
      <c r="L32" s="202" t="s">
        <v>117</v>
      </c>
      <c r="M32" s="202"/>
      <c r="N32" s="202"/>
      <c r="O32" s="202" t="s">
        <v>118</v>
      </c>
      <c r="P32" s="202"/>
      <c r="Q32" s="202"/>
    </row>
  </sheetData>
  <mergeCells count="30">
    <mergeCell ref="I31:K31"/>
    <mergeCell ref="L31:N31"/>
    <mergeCell ref="A16:B16"/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M4:P4"/>
    <mergeCell ref="C17:H17"/>
    <mergeCell ref="I17:K17"/>
    <mergeCell ref="L17:N17"/>
    <mergeCell ref="O17:Q17"/>
    <mergeCell ref="C32:H32"/>
    <mergeCell ref="I32:K32"/>
    <mergeCell ref="L32:N32"/>
    <mergeCell ref="O32:Q32"/>
    <mergeCell ref="O31:Q31"/>
    <mergeCell ref="A18:P18"/>
    <mergeCell ref="A27:B27"/>
    <mergeCell ref="A28:B28"/>
    <mergeCell ref="A17:B17"/>
    <mergeCell ref="A32:B32"/>
    <mergeCell ref="A31:B31"/>
    <mergeCell ref="C31:H31"/>
  </mergeCells>
  <phoneticPr fontId="0" type="noConversion"/>
  <pageMargins left="0.19685039370078741" right="0" top="0.19685039370078741" bottom="0" header="0" footer="0"/>
  <pageSetup paperSize="9" scale="95" orientation="landscape" r:id="rId1"/>
  <ignoredErrors>
    <ignoredError sqref="G20 G21 G23 G25 G19 G22" numberStoredAsText="1"/>
    <ignoredError sqref="I9:N10 J14:N14 J13:N13 J15:N15 I7:N7 J8:N8 L11:N12 J6:N6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4"/>
  <sheetViews>
    <sheetView topLeftCell="A19" zoomScaleNormal="100" workbookViewId="0">
      <selection activeCell="J21" sqref="J21"/>
    </sheetView>
  </sheetViews>
  <sheetFormatPr defaultColWidth="23.5703125" defaultRowHeight="15.75" x14ac:dyDescent="0.25"/>
  <cols>
    <col min="1" max="1" width="4.85546875" style="127" customWidth="1"/>
    <col min="2" max="2" width="32.85546875" style="23" customWidth="1"/>
    <col min="3" max="3" width="3.85546875" style="127" customWidth="1"/>
    <col min="4" max="6" width="3.5703125" style="127" customWidth="1"/>
    <col min="7" max="7" width="5.7109375" style="127" customWidth="1"/>
    <col min="8" max="8" width="6.42578125" style="127" customWidth="1"/>
    <col min="9" max="9" width="21.28515625" style="15" customWidth="1"/>
    <col min="10" max="10" width="4.85546875" style="16" customWidth="1"/>
    <col min="11" max="11" width="12.85546875" style="15" customWidth="1"/>
    <col min="12" max="12" width="4.85546875" style="16" customWidth="1"/>
    <col min="13" max="13" width="12.85546875" style="15" customWidth="1"/>
    <col min="14" max="14" width="4.85546875" style="16" customWidth="1"/>
    <col min="15" max="15" width="19.140625" style="15" customWidth="1"/>
    <col min="16" max="16" width="4.85546875" style="16" customWidth="1"/>
    <col min="17" max="17" width="15.42578125" style="127" customWidth="1"/>
    <col min="18" max="247" width="9.140625" style="127" customWidth="1"/>
    <col min="248" max="16384" width="23.5703125" style="127"/>
  </cols>
  <sheetData>
    <row r="1" spans="1:17" x14ac:dyDescent="0.2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x14ac:dyDescent="0.25">
      <c r="A3" s="116"/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16"/>
    </row>
    <row r="4" spans="1:17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39" customHeight="1" x14ac:dyDescent="0.25">
      <c r="A5" s="116"/>
      <c r="B5" s="214" t="s">
        <v>233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16"/>
    </row>
    <row r="6" spans="1:17" x14ac:dyDescent="0.25">
      <c r="A6" s="222" t="s">
        <v>126</v>
      </c>
      <c r="B6" s="204" t="s">
        <v>2</v>
      </c>
      <c r="C6" s="210" t="s">
        <v>3</v>
      </c>
      <c r="D6" s="204" t="s">
        <v>4</v>
      </c>
      <c r="E6" s="204"/>
      <c r="F6" s="204"/>
      <c r="G6" s="211" t="s">
        <v>5</v>
      </c>
      <c r="H6" s="229" t="s">
        <v>6</v>
      </c>
      <c r="I6" s="204" t="s">
        <v>7</v>
      </c>
      <c r="J6" s="204"/>
      <c r="K6" s="204"/>
      <c r="L6" s="204"/>
      <c r="M6" s="204" t="s">
        <v>8</v>
      </c>
      <c r="N6" s="204"/>
      <c r="O6" s="204"/>
      <c r="P6" s="204"/>
    </row>
    <row r="7" spans="1:17" ht="31.5" x14ac:dyDescent="0.25">
      <c r="A7" s="222"/>
      <c r="B7" s="204"/>
      <c r="C7" s="210"/>
      <c r="D7" s="118" t="s">
        <v>9</v>
      </c>
      <c r="E7" s="118" t="s">
        <v>10</v>
      </c>
      <c r="F7" s="118" t="s">
        <v>11</v>
      </c>
      <c r="G7" s="211"/>
      <c r="H7" s="229"/>
      <c r="I7" s="126" t="s">
        <v>12</v>
      </c>
      <c r="J7" s="119" t="s">
        <v>13</v>
      </c>
      <c r="K7" s="126" t="s">
        <v>14</v>
      </c>
      <c r="L7" s="119" t="s">
        <v>13</v>
      </c>
      <c r="M7" s="126" t="s">
        <v>12</v>
      </c>
      <c r="N7" s="119" t="s">
        <v>13</v>
      </c>
      <c r="O7" s="126" t="s">
        <v>14</v>
      </c>
      <c r="P7" s="119" t="s">
        <v>13</v>
      </c>
      <c r="Q7" s="125" t="s">
        <v>184</v>
      </c>
    </row>
    <row r="8" spans="1:17" ht="30" customHeight="1" x14ac:dyDescent="0.25">
      <c r="A8" s="115">
        <v>1</v>
      </c>
      <c r="B8" s="48" t="s">
        <v>465</v>
      </c>
      <c r="C8" s="117">
        <v>13</v>
      </c>
      <c r="D8" s="82"/>
      <c r="E8" s="82" t="s">
        <v>15</v>
      </c>
      <c r="F8" s="82"/>
      <c r="G8" s="83" t="s">
        <v>19</v>
      </c>
      <c r="H8" s="84">
        <v>6</v>
      </c>
      <c r="I8" s="48" t="s">
        <v>478</v>
      </c>
      <c r="J8" s="85">
        <v>0.27083333333333331</v>
      </c>
      <c r="K8" s="36" t="s">
        <v>161</v>
      </c>
      <c r="L8" s="85">
        <v>0.28125</v>
      </c>
      <c r="M8" s="36" t="s">
        <v>161</v>
      </c>
      <c r="N8" s="85">
        <v>0.51736111111111105</v>
      </c>
      <c r="O8" s="48" t="s">
        <v>478</v>
      </c>
      <c r="P8" s="85">
        <v>0.52777777777777779</v>
      </c>
      <c r="Q8" s="117"/>
    </row>
    <row r="9" spans="1:17" ht="30" customHeight="1" x14ac:dyDescent="0.25">
      <c r="A9" s="115">
        <v>2</v>
      </c>
      <c r="B9" s="48" t="s">
        <v>466</v>
      </c>
      <c r="C9" s="115">
        <v>13</v>
      </c>
      <c r="D9" s="126"/>
      <c r="E9" s="126" t="s">
        <v>15</v>
      </c>
      <c r="F9" s="126"/>
      <c r="G9" s="14" t="s">
        <v>19</v>
      </c>
      <c r="H9" s="47">
        <v>6</v>
      </c>
      <c r="I9" s="48" t="s">
        <v>478</v>
      </c>
      <c r="J9" s="86">
        <v>0.27083333333333331</v>
      </c>
      <c r="K9" s="21" t="s">
        <v>161</v>
      </c>
      <c r="L9" s="86">
        <v>0.28125</v>
      </c>
      <c r="M9" s="21" t="s">
        <v>161</v>
      </c>
      <c r="N9" s="86">
        <v>0.51736111111111105</v>
      </c>
      <c r="O9" s="48" t="s">
        <v>478</v>
      </c>
      <c r="P9" s="86">
        <v>0.52777777777777779</v>
      </c>
      <c r="Q9" s="115"/>
    </row>
    <row r="10" spans="1:17" ht="30" customHeight="1" x14ac:dyDescent="0.25">
      <c r="A10" s="115">
        <v>3</v>
      </c>
      <c r="B10" s="180" t="s">
        <v>468</v>
      </c>
      <c r="C10" s="115">
        <v>14</v>
      </c>
      <c r="D10" s="126"/>
      <c r="E10" s="126" t="s">
        <v>15</v>
      </c>
      <c r="F10" s="126"/>
      <c r="G10" s="14" t="s">
        <v>19</v>
      </c>
      <c r="H10" s="47">
        <v>15</v>
      </c>
      <c r="I10" s="37" t="s">
        <v>467</v>
      </c>
      <c r="J10" s="86">
        <v>0.27083333333333331</v>
      </c>
      <c r="K10" s="21" t="s">
        <v>161</v>
      </c>
      <c r="L10" s="86">
        <v>0.28125</v>
      </c>
      <c r="M10" s="21" t="s">
        <v>161</v>
      </c>
      <c r="N10" s="86">
        <v>0.51736111111111105</v>
      </c>
      <c r="O10" s="37" t="s">
        <v>467</v>
      </c>
      <c r="P10" s="86">
        <v>0.52777777777777779</v>
      </c>
      <c r="Q10" s="115"/>
    </row>
    <row r="11" spans="1:17" ht="30" customHeight="1" x14ac:dyDescent="0.25">
      <c r="A11" s="115">
        <v>4</v>
      </c>
      <c r="B11" s="180" t="s">
        <v>469</v>
      </c>
      <c r="C11" s="115">
        <v>13</v>
      </c>
      <c r="D11" s="126"/>
      <c r="E11" s="126" t="s">
        <v>15</v>
      </c>
      <c r="F11" s="126"/>
      <c r="G11" s="14" t="s">
        <v>19</v>
      </c>
      <c r="H11" s="47">
        <v>15</v>
      </c>
      <c r="I11" s="37" t="s">
        <v>467</v>
      </c>
      <c r="J11" s="86">
        <v>0.27083333333333331</v>
      </c>
      <c r="K11" s="21" t="s">
        <v>161</v>
      </c>
      <c r="L11" s="86">
        <v>0.28125</v>
      </c>
      <c r="M11" s="21" t="s">
        <v>161</v>
      </c>
      <c r="N11" s="86">
        <v>0.51736111111111105</v>
      </c>
      <c r="O11" s="37" t="s">
        <v>467</v>
      </c>
      <c r="P11" s="86">
        <v>0.52777777777777779</v>
      </c>
      <c r="Q11" s="115"/>
    </row>
    <row r="12" spans="1:17" ht="30" customHeight="1" x14ac:dyDescent="0.25">
      <c r="A12" s="115">
        <v>5</v>
      </c>
      <c r="B12" s="180" t="s">
        <v>470</v>
      </c>
      <c r="C12" s="115">
        <v>13</v>
      </c>
      <c r="D12" s="126"/>
      <c r="E12" s="126" t="s">
        <v>15</v>
      </c>
      <c r="F12" s="126"/>
      <c r="G12" s="14" t="s">
        <v>19</v>
      </c>
      <c r="H12" s="47">
        <v>15</v>
      </c>
      <c r="I12" s="37" t="s">
        <v>467</v>
      </c>
      <c r="J12" s="86">
        <v>0.27083333333333331</v>
      </c>
      <c r="K12" s="21" t="s">
        <v>161</v>
      </c>
      <c r="L12" s="86">
        <v>0.28125</v>
      </c>
      <c r="M12" s="21" t="s">
        <v>161</v>
      </c>
      <c r="N12" s="86">
        <v>0.51736111111111105</v>
      </c>
      <c r="O12" s="37" t="s">
        <v>467</v>
      </c>
      <c r="P12" s="86">
        <v>0.52777777777777779</v>
      </c>
      <c r="Q12" s="115"/>
    </row>
    <row r="13" spans="1:17" ht="30" customHeight="1" x14ac:dyDescent="0.25">
      <c r="A13" s="115">
        <v>6</v>
      </c>
      <c r="B13" s="37" t="s">
        <v>471</v>
      </c>
      <c r="C13" s="115">
        <v>13</v>
      </c>
      <c r="D13" s="126"/>
      <c r="E13" s="126" t="s">
        <v>15</v>
      </c>
      <c r="F13" s="126"/>
      <c r="G13" s="14" t="s">
        <v>19</v>
      </c>
      <c r="H13" s="87">
        <v>6</v>
      </c>
      <c r="I13" s="37" t="s">
        <v>479</v>
      </c>
      <c r="J13" s="86">
        <v>0.27083333333333331</v>
      </c>
      <c r="K13" s="21" t="s">
        <v>161</v>
      </c>
      <c r="L13" s="86">
        <v>0.28125</v>
      </c>
      <c r="M13" s="21" t="s">
        <v>161</v>
      </c>
      <c r="N13" s="86">
        <v>0.51736111111111105</v>
      </c>
      <c r="O13" s="37" t="s">
        <v>479</v>
      </c>
      <c r="P13" s="86">
        <v>0.52777777777777779</v>
      </c>
      <c r="Q13" s="115"/>
    </row>
    <row r="14" spans="1:17" ht="30" customHeight="1" x14ac:dyDescent="0.25">
      <c r="A14" s="115">
        <v>7</v>
      </c>
      <c r="B14" s="37" t="s">
        <v>472</v>
      </c>
      <c r="C14" s="115">
        <v>13</v>
      </c>
      <c r="D14" s="126"/>
      <c r="E14" s="126" t="s">
        <v>15</v>
      </c>
      <c r="F14" s="126"/>
      <c r="G14" s="14" t="s">
        <v>19</v>
      </c>
      <c r="H14" s="87">
        <v>6</v>
      </c>
      <c r="I14" s="37" t="s">
        <v>479</v>
      </c>
      <c r="J14" s="86">
        <v>0.27083333333333331</v>
      </c>
      <c r="K14" s="21" t="s">
        <v>161</v>
      </c>
      <c r="L14" s="86">
        <v>0.28125</v>
      </c>
      <c r="M14" s="21" t="s">
        <v>161</v>
      </c>
      <c r="N14" s="86">
        <v>0.51736111111111105</v>
      </c>
      <c r="O14" s="37" t="s">
        <v>479</v>
      </c>
      <c r="P14" s="86">
        <v>0.52777777777777779</v>
      </c>
      <c r="Q14" s="115"/>
    </row>
    <row r="15" spans="1:17" ht="30" customHeight="1" x14ac:dyDescent="0.25">
      <c r="A15" s="115">
        <v>8</v>
      </c>
      <c r="B15" s="37" t="s">
        <v>473</v>
      </c>
      <c r="C15" s="115">
        <v>12</v>
      </c>
      <c r="D15" s="126"/>
      <c r="E15" s="126" t="s">
        <v>15</v>
      </c>
      <c r="F15" s="126"/>
      <c r="G15" s="14" t="s">
        <v>19</v>
      </c>
      <c r="H15" s="87">
        <v>6</v>
      </c>
      <c r="I15" s="37" t="s">
        <v>479</v>
      </c>
      <c r="J15" s="86">
        <v>0.27083333333333331</v>
      </c>
      <c r="K15" s="21" t="s">
        <v>161</v>
      </c>
      <c r="L15" s="86">
        <v>0.28125</v>
      </c>
      <c r="M15" s="21" t="s">
        <v>161</v>
      </c>
      <c r="N15" s="86">
        <v>0.51736111111111105</v>
      </c>
      <c r="O15" s="37" t="s">
        <v>479</v>
      </c>
      <c r="P15" s="86">
        <v>0.52777777777777779</v>
      </c>
      <c r="Q15" s="115"/>
    </row>
    <row r="16" spans="1:17" ht="30" customHeight="1" x14ac:dyDescent="0.25">
      <c r="A16" s="115">
        <v>9</v>
      </c>
      <c r="B16" s="37" t="s">
        <v>474</v>
      </c>
      <c r="C16" s="115">
        <v>13</v>
      </c>
      <c r="D16" s="126"/>
      <c r="E16" s="126" t="s">
        <v>15</v>
      </c>
      <c r="F16" s="126"/>
      <c r="G16" s="14" t="s">
        <v>19</v>
      </c>
      <c r="H16" s="135">
        <v>3.7</v>
      </c>
      <c r="I16" s="37" t="s">
        <v>226</v>
      </c>
      <c r="J16" s="86">
        <v>0.27083333333333331</v>
      </c>
      <c r="K16" s="21" t="s">
        <v>161</v>
      </c>
      <c r="L16" s="86">
        <v>0.28125</v>
      </c>
      <c r="M16" s="21" t="s">
        <v>161</v>
      </c>
      <c r="N16" s="86">
        <v>0.51736111111111105</v>
      </c>
      <c r="O16" s="37" t="s">
        <v>226</v>
      </c>
      <c r="P16" s="86">
        <v>0.52777777777777779</v>
      </c>
      <c r="Q16" s="115"/>
    </row>
    <row r="17" spans="1:17" ht="30" customHeight="1" x14ac:dyDescent="0.25">
      <c r="A17" s="115">
        <v>10</v>
      </c>
      <c r="B17" s="37" t="s">
        <v>475</v>
      </c>
      <c r="C17" s="115">
        <v>13</v>
      </c>
      <c r="D17" s="126"/>
      <c r="E17" s="126" t="s">
        <v>15</v>
      </c>
      <c r="F17" s="126"/>
      <c r="G17" s="14" t="s">
        <v>19</v>
      </c>
      <c r="H17" s="135">
        <v>3.7</v>
      </c>
      <c r="I17" s="37" t="s">
        <v>226</v>
      </c>
      <c r="J17" s="86">
        <v>0.27083333333333331</v>
      </c>
      <c r="K17" s="21" t="s">
        <v>161</v>
      </c>
      <c r="L17" s="86">
        <v>0.28125</v>
      </c>
      <c r="M17" s="21" t="s">
        <v>161</v>
      </c>
      <c r="N17" s="86">
        <v>0.51736111111111105</v>
      </c>
      <c r="O17" s="37" t="s">
        <v>226</v>
      </c>
      <c r="P17" s="86">
        <v>0.52777777777777779</v>
      </c>
      <c r="Q17" s="115"/>
    </row>
    <row r="18" spans="1:17" ht="30" customHeight="1" x14ac:dyDescent="0.25">
      <c r="A18" s="115">
        <v>11</v>
      </c>
      <c r="B18" s="37" t="s">
        <v>476</v>
      </c>
      <c r="C18" s="115">
        <v>13</v>
      </c>
      <c r="D18" s="126"/>
      <c r="E18" s="126" t="s">
        <v>15</v>
      </c>
      <c r="F18" s="126"/>
      <c r="G18" s="14" t="s">
        <v>19</v>
      </c>
      <c r="H18" s="135">
        <v>3.7</v>
      </c>
      <c r="I18" s="37" t="s">
        <v>226</v>
      </c>
      <c r="J18" s="86">
        <v>0.27083333333333331</v>
      </c>
      <c r="K18" s="21" t="s">
        <v>161</v>
      </c>
      <c r="L18" s="86">
        <v>0.28125</v>
      </c>
      <c r="M18" s="21" t="s">
        <v>161</v>
      </c>
      <c r="N18" s="86">
        <v>0.51736111111111105</v>
      </c>
      <c r="O18" s="37" t="s">
        <v>226</v>
      </c>
      <c r="P18" s="86">
        <v>0.52777777777777779</v>
      </c>
      <c r="Q18" s="115"/>
    </row>
    <row r="19" spans="1:17" ht="30" customHeight="1" x14ac:dyDescent="0.25">
      <c r="A19" s="115">
        <v>12</v>
      </c>
      <c r="B19" s="37" t="s">
        <v>477</v>
      </c>
      <c r="C19" s="115">
        <v>12</v>
      </c>
      <c r="D19" s="126"/>
      <c r="E19" s="126" t="s">
        <v>15</v>
      </c>
      <c r="F19" s="126"/>
      <c r="G19" s="14" t="s">
        <v>440</v>
      </c>
      <c r="H19" s="135">
        <v>3.7</v>
      </c>
      <c r="I19" s="37" t="s">
        <v>226</v>
      </c>
      <c r="J19" s="86">
        <v>0.3125</v>
      </c>
      <c r="K19" s="21" t="s">
        <v>161</v>
      </c>
      <c r="L19" s="86">
        <v>0.32291666666666702</v>
      </c>
      <c r="M19" s="21" t="s">
        <v>161</v>
      </c>
      <c r="N19" s="86">
        <v>0.55902777777777801</v>
      </c>
      <c r="O19" s="37" t="s">
        <v>226</v>
      </c>
      <c r="P19" s="86">
        <v>0.56944444444444398</v>
      </c>
      <c r="Q19" s="115"/>
    </row>
    <row r="20" spans="1:17" ht="30" customHeight="1" x14ac:dyDescent="0.25">
      <c r="A20" s="115">
        <v>13</v>
      </c>
      <c r="B20" s="37" t="s">
        <v>225</v>
      </c>
      <c r="C20" s="115">
        <v>14</v>
      </c>
      <c r="D20" s="126"/>
      <c r="E20" s="126" t="s">
        <v>15</v>
      </c>
      <c r="F20" s="126"/>
      <c r="G20" s="14" t="s">
        <v>441</v>
      </c>
      <c r="H20" s="135">
        <v>9</v>
      </c>
      <c r="I20" s="37" t="s">
        <v>225</v>
      </c>
      <c r="J20" s="86">
        <v>0.35416666666666702</v>
      </c>
      <c r="K20" s="21" t="s">
        <v>161</v>
      </c>
      <c r="L20" s="86">
        <v>0.36458333333333298</v>
      </c>
      <c r="M20" s="21" t="s">
        <v>161</v>
      </c>
      <c r="N20" s="86">
        <v>0.60069444444444398</v>
      </c>
      <c r="O20" s="37" t="s">
        <v>225</v>
      </c>
      <c r="P20" s="86">
        <v>0.61111111111111105</v>
      </c>
      <c r="Q20" s="115"/>
    </row>
    <row r="21" spans="1:17" ht="30" customHeight="1" x14ac:dyDescent="0.25">
      <c r="A21" s="115">
        <v>14</v>
      </c>
      <c r="B21" s="37" t="s">
        <v>228</v>
      </c>
      <c r="C21" s="115">
        <v>15</v>
      </c>
      <c r="D21" s="126"/>
      <c r="E21" s="126" t="s">
        <v>15</v>
      </c>
      <c r="F21" s="126"/>
      <c r="G21" s="14" t="s">
        <v>19</v>
      </c>
      <c r="H21" s="163">
        <v>6</v>
      </c>
      <c r="I21" s="37" t="s">
        <v>228</v>
      </c>
      <c r="J21" s="86">
        <v>0.27083333333333331</v>
      </c>
      <c r="K21" s="21" t="s">
        <v>161</v>
      </c>
      <c r="L21" s="86">
        <v>0.28125</v>
      </c>
      <c r="M21" s="21" t="s">
        <v>161</v>
      </c>
      <c r="N21" s="86">
        <v>0.51736111111111105</v>
      </c>
      <c r="O21" s="37" t="s">
        <v>228</v>
      </c>
      <c r="P21" s="86">
        <v>0.52777777777777779</v>
      </c>
      <c r="Q21" s="115"/>
    </row>
    <row r="22" spans="1:17" ht="30" customHeight="1" x14ac:dyDescent="0.25">
      <c r="A22" s="203" t="s">
        <v>229</v>
      </c>
      <c r="B22" s="203"/>
      <c r="C22" s="115">
        <f>SUM(C8:C21)</f>
        <v>184</v>
      </c>
      <c r="D22" s="115"/>
      <c r="E22" s="115"/>
      <c r="F22" s="115"/>
      <c r="G22" s="115">
        <f>A21</f>
        <v>14</v>
      </c>
      <c r="H22" s="40">
        <f>SUM(H8:H21)</f>
        <v>104.80000000000001</v>
      </c>
      <c r="I22" s="21"/>
      <c r="J22" s="119"/>
      <c r="K22" s="21"/>
      <c r="L22" s="119"/>
      <c r="M22" s="21"/>
      <c r="N22" s="119"/>
      <c r="O22" s="21"/>
      <c r="P22" s="119"/>
      <c r="Q22" s="115"/>
    </row>
    <row r="27" spans="1:17" ht="24.75" customHeight="1" x14ac:dyDescent="0.25">
      <c r="A27" s="116"/>
      <c r="B27" s="214" t="s">
        <v>234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116"/>
    </row>
    <row r="28" spans="1:17" ht="13.5" customHeight="1" x14ac:dyDescent="0.25">
      <c r="A28" s="222" t="s">
        <v>126</v>
      </c>
      <c r="B28" s="204" t="s">
        <v>2</v>
      </c>
      <c r="C28" s="210" t="s">
        <v>3</v>
      </c>
      <c r="D28" s="204" t="s">
        <v>4</v>
      </c>
      <c r="E28" s="204"/>
      <c r="F28" s="204"/>
      <c r="G28" s="211" t="s">
        <v>5</v>
      </c>
      <c r="H28" s="229" t="s">
        <v>6</v>
      </c>
      <c r="I28" s="204" t="s">
        <v>7</v>
      </c>
      <c r="J28" s="204"/>
      <c r="K28" s="204"/>
      <c r="L28" s="204"/>
      <c r="M28" s="204" t="s">
        <v>8</v>
      </c>
      <c r="N28" s="204"/>
      <c r="O28" s="204"/>
      <c r="P28" s="204"/>
    </row>
    <row r="29" spans="1:17" ht="31.5" x14ac:dyDescent="0.25">
      <c r="A29" s="222"/>
      <c r="B29" s="204"/>
      <c r="C29" s="210"/>
      <c r="D29" s="118" t="s">
        <v>9</v>
      </c>
      <c r="E29" s="118" t="s">
        <v>10</v>
      </c>
      <c r="F29" s="118" t="s">
        <v>11</v>
      </c>
      <c r="G29" s="211"/>
      <c r="H29" s="229"/>
      <c r="I29" s="126" t="s">
        <v>12</v>
      </c>
      <c r="J29" s="119" t="s">
        <v>13</v>
      </c>
      <c r="K29" s="126" t="s">
        <v>14</v>
      </c>
      <c r="L29" s="119" t="s">
        <v>13</v>
      </c>
      <c r="M29" s="126" t="s">
        <v>12</v>
      </c>
      <c r="N29" s="119" t="s">
        <v>13</v>
      </c>
      <c r="O29" s="126" t="s">
        <v>14</v>
      </c>
      <c r="P29" s="119" t="s">
        <v>13</v>
      </c>
      <c r="Q29" s="125" t="s">
        <v>184</v>
      </c>
    </row>
    <row r="30" spans="1:17" ht="22.5" customHeight="1" x14ac:dyDescent="0.25">
      <c r="A30" s="115">
        <v>1</v>
      </c>
      <c r="B30" s="179" t="s">
        <v>444</v>
      </c>
      <c r="C30" s="115">
        <v>14</v>
      </c>
      <c r="D30" s="115"/>
      <c r="E30" s="115"/>
      <c r="F30" s="115" t="s">
        <v>15</v>
      </c>
      <c r="G30" s="115" t="s">
        <v>19</v>
      </c>
      <c r="H30" s="40">
        <v>8</v>
      </c>
      <c r="I30" s="21" t="s">
        <v>462</v>
      </c>
      <c r="J30" s="32">
        <v>0.5</v>
      </c>
      <c r="K30" s="13" t="s">
        <v>162</v>
      </c>
      <c r="L30" s="32">
        <v>0.51041666666666663</v>
      </c>
      <c r="M30" s="13" t="s">
        <v>162</v>
      </c>
      <c r="N30" s="32">
        <v>0.71527777777777779</v>
      </c>
      <c r="O30" s="21" t="s">
        <v>462</v>
      </c>
      <c r="P30" s="52">
        <v>0.72916666666666663</v>
      </c>
      <c r="Q30" s="115"/>
    </row>
    <row r="31" spans="1:17" ht="22.5" customHeight="1" x14ac:dyDescent="0.25">
      <c r="A31" s="115">
        <v>2</v>
      </c>
      <c r="B31" s="179" t="s">
        <v>445</v>
      </c>
      <c r="C31" s="115">
        <v>14</v>
      </c>
      <c r="D31" s="115"/>
      <c r="E31" s="115"/>
      <c r="F31" s="115" t="s">
        <v>15</v>
      </c>
      <c r="G31" s="115" t="s">
        <v>19</v>
      </c>
      <c r="H31" s="40">
        <v>8</v>
      </c>
      <c r="I31" s="21" t="s">
        <v>462</v>
      </c>
      <c r="J31" s="32">
        <v>0.5</v>
      </c>
      <c r="K31" s="13" t="s">
        <v>162</v>
      </c>
      <c r="L31" s="32">
        <v>0.51041666666666663</v>
      </c>
      <c r="M31" s="13" t="s">
        <v>162</v>
      </c>
      <c r="N31" s="32">
        <v>0.71527777777777779</v>
      </c>
      <c r="O31" s="21" t="s">
        <v>462</v>
      </c>
      <c r="P31" s="52">
        <v>0.72916666666666663</v>
      </c>
      <c r="Q31" s="115"/>
    </row>
    <row r="32" spans="1:17" ht="22.5" customHeight="1" x14ac:dyDescent="0.25">
      <c r="A32" s="115">
        <v>3</v>
      </c>
      <c r="B32" s="179" t="s">
        <v>446</v>
      </c>
      <c r="C32" s="115">
        <v>14</v>
      </c>
      <c r="D32" s="115"/>
      <c r="E32" s="115"/>
      <c r="F32" s="115" t="s">
        <v>15</v>
      </c>
      <c r="G32" s="115" t="s">
        <v>19</v>
      </c>
      <c r="H32" s="40">
        <v>8</v>
      </c>
      <c r="I32" s="21" t="s">
        <v>462</v>
      </c>
      <c r="J32" s="32">
        <v>0.5</v>
      </c>
      <c r="K32" s="13" t="s">
        <v>162</v>
      </c>
      <c r="L32" s="32">
        <v>0.51041666666666663</v>
      </c>
      <c r="M32" s="13" t="s">
        <v>162</v>
      </c>
      <c r="N32" s="32">
        <v>0.71527777777777779</v>
      </c>
      <c r="O32" s="21" t="s">
        <v>462</v>
      </c>
      <c r="P32" s="52">
        <v>0.72916666666666663</v>
      </c>
      <c r="Q32" s="115"/>
    </row>
    <row r="33" spans="1:17" ht="22.5" customHeight="1" x14ac:dyDescent="0.25">
      <c r="A33" s="115">
        <v>4</v>
      </c>
      <c r="B33" s="179" t="s">
        <v>447</v>
      </c>
      <c r="C33" s="115">
        <v>14</v>
      </c>
      <c r="D33" s="115"/>
      <c r="E33" s="115"/>
      <c r="F33" s="115" t="s">
        <v>15</v>
      </c>
      <c r="G33" s="115" t="s">
        <v>19</v>
      </c>
      <c r="H33" s="40">
        <v>8</v>
      </c>
      <c r="I33" s="21" t="s">
        <v>462</v>
      </c>
      <c r="J33" s="32">
        <v>0.5</v>
      </c>
      <c r="K33" s="13" t="s">
        <v>162</v>
      </c>
      <c r="L33" s="32">
        <v>0.51041666666666663</v>
      </c>
      <c r="M33" s="13" t="s">
        <v>162</v>
      </c>
      <c r="N33" s="32">
        <v>0.71527777777777779</v>
      </c>
      <c r="O33" s="21" t="s">
        <v>462</v>
      </c>
      <c r="P33" s="52">
        <v>0.72916666666666663</v>
      </c>
      <c r="Q33" s="115"/>
    </row>
    <row r="34" spans="1:17" ht="22.5" customHeight="1" x14ac:dyDescent="0.25">
      <c r="A34" s="115">
        <v>5</v>
      </c>
      <c r="B34" s="179" t="s">
        <v>448</v>
      </c>
      <c r="C34" s="115">
        <v>13</v>
      </c>
      <c r="D34" s="115"/>
      <c r="E34" s="115"/>
      <c r="F34" s="115" t="s">
        <v>15</v>
      </c>
      <c r="G34" s="115" t="s">
        <v>19</v>
      </c>
      <c r="H34" s="40">
        <v>8</v>
      </c>
      <c r="I34" s="21" t="s">
        <v>462</v>
      </c>
      <c r="J34" s="32">
        <v>0.5</v>
      </c>
      <c r="K34" s="13" t="s">
        <v>162</v>
      </c>
      <c r="L34" s="32">
        <v>0.51041666666666663</v>
      </c>
      <c r="M34" s="13" t="s">
        <v>162</v>
      </c>
      <c r="N34" s="32">
        <v>0.71527777777777779</v>
      </c>
      <c r="O34" s="21" t="s">
        <v>462</v>
      </c>
      <c r="P34" s="52">
        <v>0.72916666666666663</v>
      </c>
      <c r="Q34" s="115"/>
    </row>
    <row r="35" spans="1:17" ht="22.5" customHeight="1" x14ac:dyDescent="0.25">
      <c r="A35" s="115">
        <v>6</v>
      </c>
      <c r="B35" s="179" t="s">
        <v>449</v>
      </c>
      <c r="C35" s="115">
        <v>13</v>
      </c>
      <c r="D35" s="115"/>
      <c r="E35" s="115"/>
      <c r="F35" s="115" t="s">
        <v>15</v>
      </c>
      <c r="G35" s="115" t="s">
        <v>19</v>
      </c>
      <c r="H35" s="40">
        <v>8</v>
      </c>
      <c r="I35" s="21" t="s">
        <v>462</v>
      </c>
      <c r="J35" s="32">
        <v>0.5</v>
      </c>
      <c r="K35" s="13" t="s">
        <v>162</v>
      </c>
      <c r="L35" s="32">
        <v>0.51041666666666663</v>
      </c>
      <c r="M35" s="13" t="s">
        <v>162</v>
      </c>
      <c r="N35" s="32">
        <v>0.71527777777777779</v>
      </c>
      <c r="O35" s="21" t="s">
        <v>462</v>
      </c>
      <c r="P35" s="52">
        <v>0.72916666666666663</v>
      </c>
      <c r="Q35" s="115"/>
    </row>
    <row r="36" spans="1:17" ht="22.5" customHeight="1" x14ac:dyDescent="0.25">
      <c r="A36" s="115">
        <v>7</v>
      </c>
      <c r="B36" s="179" t="s">
        <v>450</v>
      </c>
      <c r="C36" s="115">
        <v>13</v>
      </c>
      <c r="D36" s="115"/>
      <c r="E36" s="115"/>
      <c r="F36" s="115" t="s">
        <v>15</v>
      </c>
      <c r="G36" s="115" t="s">
        <v>19</v>
      </c>
      <c r="H36" s="40">
        <v>8</v>
      </c>
      <c r="I36" s="21" t="s">
        <v>462</v>
      </c>
      <c r="J36" s="32">
        <v>0.5</v>
      </c>
      <c r="K36" s="13" t="s">
        <v>162</v>
      </c>
      <c r="L36" s="32">
        <v>0.51041666666666663</v>
      </c>
      <c r="M36" s="13" t="s">
        <v>162</v>
      </c>
      <c r="N36" s="32">
        <v>0.71527777777777779</v>
      </c>
      <c r="O36" s="21" t="s">
        <v>462</v>
      </c>
      <c r="P36" s="52">
        <v>0.72916666666666663</v>
      </c>
      <c r="Q36" s="115"/>
    </row>
    <row r="37" spans="1:17" ht="30" customHeight="1" x14ac:dyDescent="0.25">
      <c r="A37" s="115">
        <v>8</v>
      </c>
      <c r="B37" s="180" t="s">
        <v>451</v>
      </c>
      <c r="C37" s="115">
        <v>14</v>
      </c>
      <c r="D37" s="115"/>
      <c r="E37" s="115"/>
      <c r="F37" s="115" t="s">
        <v>15</v>
      </c>
      <c r="G37" s="115" t="s">
        <v>19</v>
      </c>
      <c r="H37" s="40">
        <v>15</v>
      </c>
      <c r="I37" s="179" t="s">
        <v>463</v>
      </c>
      <c r="J37" s="32">
        <v>0.5</v>
      </c>
      <c r="K37" s="13" t="s">
        <v>162</v>
      </c>
      <c r="L37" s="32">
        <v>0.51041666666666663</v>
      </c>
      <c r="M37" s="13" t="s">
        <v>162</v>
      </c>
      <c r="N37" s="32">
        <v>0.71527777777777779</v>
      </c>
      <c r="O37" s="179" t="s">
        <v>463</v>
      </c>
      <c r="P37" s="52">
        <v>0.72916666666666663</v>
      </c>
      <c r="Q37" s="115"/>
    </row>
    <row r="38" spans="1:17" ht="30" customHeight="1" x14ac:dyDescent="0.25">
      <c r="A38" s="115">
        <v>9</v>
      </c>
      <c r="B38" s="180" t="s">
        <v>452</v>
      </c>
      <c r="C38" s="115">
        <v>13</v>
      </c>
      <c r="D38" s="115"/>
      <c r="E38" s="115"/>
      <c r="F38" s="115" t="s">
        <v>15</v>
      </c>
      <c r="G38" s="115" t="s">
        <v>19</v>
      </c>
      <c r="H38" s="40">
        <v>15</v>
      </c>
      <c r="I38" s="179" t="s">
        <v>463</v>
      </c>
      <c r="J38" s="32">
        <v>0.5</v>
      </c>
      <c r="K38" s="13" t="s">
        <v>162</v>
      </c>
      <c r="L38" s="32">
        <v>0.51041666666666663</v>
      </c>
      <c r="M38" s="13" t="s">
        <v>162</v>
      </c>
      <c r="N38" s="32">
        <v>0.71527777777777779</v>
      </c>
      <c r="O38" s="179" t="s">
        <v>463</v>
      </c>
      <c r="P38" s="52">
        <v>0.72916666666666663</v>
      </c>
      <c r="Q38" s="115"/>
    </row>
    <row r="39" spans="1:17" ht="30" customHeight="1" x14ac:dyDescent="0.25">
      <c r="A39" s="115">
        <v>10</v>
      </c>
      <c r="B39" s="180" t="s">
        <v>453</v>
      </c>
      <c r="C39" s="115">
        <v>13</v>
      </c>
      <c r="D39" s="115"/>
      <c r="E39" s="115"/>
      <c r="F39" s="115" t="s">
        <v>15</v>
      </c>
      <c r="G39" s="115" t="s">
        <v>19</v>
      </c>
      <c r="H39" s="40">
        <v>15</v>
      </c>
      <c r="I39" s="179" t="s">
        <v>463</v>
      </c>
      <c r="J39" s="32">
        <v>0.5</v>
      </c>
      <c r="K39" s="13" t="s">
        <v>162</v>
      </c>
      <c r="L39" s="32">
        <v>0.51041666666666663</v>
      </c>
      <c r="M39" s="13" t="s">
        <v>162</v>
      </c>
      <c r="N39" s="32">
        <v>0.71527777777777779</v>
      </c>
      <c r="O39" s="179" t="s">
        <v>463</v>
      </c>
      <c r="P39" s="52">
        <v>0.72916666666666663</v>
      </c>
      <c r="Q39" s="115"/>
    </row>
    <row r="40" spans="1:17" ht="22.5" customHeight="1" x14ac:dyDescent="0.25">
      <c r="A40" s="115">
        <v>11</v>
      </c>
      <c r="B40" s="179" t="s">
        <v>454</v>
      </c>
      <c r="C40" s="115">
        <v>11</v>
      </c>
      <c r="D40" s="115"/>
      <c r="E40" s="115"/>
      <c r="F40" s="115" t="s">
        <v>15</v>
      </c>
      <c r="G40" s="115" t="s">
        <v>19</v>
      </c>
      <c r="H40" s="40">
        <v>6</v>
      </c>
      <c r="I40" s="179" t="s">
        <v>227</v>
      </c>
      <c r="J40" s="32">
        <v>0.5</v>
      </c>
      <c r="K40" s="13" t="s">
        <v>162</v>
      </c>
      <c r="L40" s="32">
        <v>0.51041666666666663</v>
      </c>
      <c r="M40" s="13" t="s">
        <v>162</v>
      </c>
      <c r="N40" s="32">
        <v>0.71527777777777779</v>
      </c>
      <c r="O40" s="179" t="s">
        <v>227</v>
      </c>
      <c r="P40" s="52">
        <v>0.72916666666666663</v>
      </c>
      <c r="Q40" s="115"/>
    </row>
    <row r="41" spans="1:17" ht="22.5" customHeight="1" x14ac:dyDescent="0.25">
      <c r="A41" s="115">
        <v>12</v>
      </c>
      <c r="B41" s="179" t="s">
        <v>455</v>
      </c>
      <c r="C41" s="115">
        <v>11</v>
      </c>
      <c r="D41" s="115"/>
      <c r="E41" s="115"/>
      <c r="F41" s="115" t="s">
        <v>15</v>
      </c>
      <c r="G41" s="115" t="s">
        <v>19</v>
      </c>
      <c r="H41" s="40">
        <v>6</v>
      </c>
      <c r="I41" s="179" t="s">
        <v>227</v>
      </c>
      <c r="J41" s="32">
        <v>0.5</v>
      </c>
      <c r="K41" s="13" t="s">
        <v>162</v>
      </c>
      <c r="L41" s="32">
        <v>0.51041666666666663</v>
      </c>
      <c r="M41" s="13" t="s">
        <v>162</v>
      </c>
      <c r="N41" s="32">
        <v>0.71527777777777779</v>
      </c>
      <c r="O41" s="179" t="s">
        <v>227</v>
      </c>
      <c r="P41" s="32">
        <v>0.72916666666666663</v>
      </c>
      <c r="Q41" s="115"/>
    </row>
    <row r="42" spans="1:17" ht="30" customHeight="1" x14ac:dyDescent="0.25">
      <c r="A42" s="115">
        <v>13</v>
      </c>
      <c r="B42" s="179" t="s">
        <v>456</v>
      </c>
      <c r="C42" s="115">
        <v>14</v>
      </c>
      <c r="D42" s="115"/>
      <c r="E42" s="115"/>
      <c r="F42" s="115" t="s">
        <v>15</v>
      </c>
      <c r="G42" s="115" t="s">
        <v>19</v>
      </c>
      <c r="H42" s="40">
        <v>11</v>
      </c>
      <c r="I42" s="179" t="s">
        <v>464</v>
      </c>
      <c r="J42" s="32">
        <v>0.5</v>
      </c>
      <c r="K42" s="13" t="s">
        <v>162</v>
      </c>
      <c r="L42" s="32">
        <v>0.51041666666666663</v>
      </c>
      <c r="M42" s="13" t="s">
        <v>162</v>
      </c>
      <c r="N42" s="32">
        <v>0.71527777777777779</v>
      </c>
      <c r="O42" s="179" t="s">
        <v>464</v>
      </c>
      <c r="P42" s="32">
        <v>0.72916666666666663</v>
      </c>
      <c r="Q42" s="115"/>
    </row>
    <row r="43" spans="1:17" ht="30" customHeight="1" x14ac:dyDescent="0.25">
      <c r="A43" s="115">
        <v>14</v>
      </c>
      <c r="B43" s="179" t="s">
        <v>457</v>
      </c>
      <c r="C43" s="115">
        <v>14</v>
      </c>
      <c r="D43" s="115"/>
      <c r="E43" s="115"/>
      <c r="F43" s="115" t="s">
        <v>15</v>
      </c>
      <c r="G43" s="115" t="s">
        <v>19</v>
      </c>
      <c r="H43" s="40">
        <v>11</v>
      </c>
      <c r="I43" s="179" t="s">
        <v>464</v>
      </c>
      <c r="J43" s="32">
        <v>0.5</v>
      </c>
      <c r="K43" s="13" t="s">
        <v>162</v>
      </c>
      <c r="L43" s="32">
        <v>0.51041666666666663</v>
      </c>
      <c r="M43" s="13" t="s">
        <v>162</v>
      </c>
      <c r="N43" s="32">
        <v>0.71527777777777779</v>
      </c>
      <c r="O43" s="179" t="s">
        <v>464</v>
      </c>
      <c r="P43" s="32">
        <v>0.72916666666666663</v>
      </c>
      <c r="Q43" s="115"/>
    </row>
    <row r="44" spans="1:17" ht="30" customHeight="1" x14ac:dyDescent="0.25">
      <c r="A44" s="115">
        <v>15</v>
      </c>
      <c r="B44" s="179" t="s">
        <v>458</v>
      </c>
      <c r="C44" s="115">
        <v>14</v>
      </c>
      <c r="D44" s="115"/>
      <c r="E44" s="115"/>
      <c r="F44" s="115" t="s">
        <v>15</v>
      </c>
      <c r="G44" s="115" t="s">
        <v>19</v>
      </c>
      <c r="H44" s="40">
        <v>11</v>
      </c>
      <c r="I44" s="179" t="s">
        <v>464</v>
      </c>
      <c r="J44" s="32">
        <v>0.5</v>
      </c>
      <c r="K44" s="13" t="s">
        <v>162</v>
      </c>
      <c r="L44" s="32">
        <v>0.51041666666666663</v>
      </c>
      <c r="M44" s="13" t="s">
        <v>162</v>
      </c>
      <c r="N44" s="32">
        <v>0.71527777777777779</v>
      </c>
      <c r="O44" s="179" t="s">
        <v>464</v>
      </c>
      <c r="P44" s="32">
        <v>0.72916666666666663</v>
      </c>
      <c r="Q44" s="115"/>
    </row>
    <row r="45" spans="1:17" ht="30" customHeight="1" x14ac:dyDescent="0.25">
      <c r="A45" s="115">
        <v>16</v>
      </c>
      <c r="B45" s="179" t="s">
        <v>459</v>
      </c>
      <c r="C45" s="115">
        <v>14</v>
      </c>
      <c r="D45" s="115"/>
      <c r="E45" s="115"/>
      <c r="F45" s="115" t="s">
        <v>15</v>
      </c>
      <c r="G45" s="115" t="s">
        <v>19</v>
      </c>
      <c r="H45" s="40">
        <v>11</v>
      </c>
      <c r="I45" s="179" t="s">
        <v>464</v>
      </c>
      <c r="J45" s="32">
        <v>0.5</v>
      </c>
      <c r="K45" s="13" t="s">
        <v>162</v>
      </c>
      <c r="L45" s="32">
        <v>0.51041666666666663</v>
      </c>
      <c r="M45" s="13" t="s">
        <v>162</v>
      </c>
      <c r="N45" s="32">
        <v>0.71527777777777779</v>
      </c>
      <c r="O45" s="179" t="s">
        <v>464</v>
      </c>
      <c r="P45" s="32">
        <v>0.72916666666666663</v>
      </c>
      <c r="Q45" s="115"/>
    </row>
    <row r="46" spans="1:17" ht="30" customHeight="1" x14ac:dyDescent="0.25">
      <c r="A46" s="115">
        <v>17</v>
      </c>
      <c r="B46" s="179" t="s">
        <v>460</v>
      </c>
      <c r="C46" s="115">
        <v>14</v>
      </c>
      <c r="D46" s="115"/>
      <c r="E46" s="115"/>
      <c r="F46" s="115" t="s">
        <v>15</v>
      </c>
      <c r="G46" s="115" t="s">
        <v>19</v>
      </c>
      <c r="H46" s="40">
        <v>11</v>
      </c>
      <c r="I46" s="179" t="s">
        <v>464</v>
      </c>
      <c r="J46" s="32">
        <v>0.5</v>
      </c>
      <c r="K46" s="13" t="s">
        <v>162</v>
      </c>
      <c r="L46" s="32">
        <v>0.51041666666666663</v>
      </c>
      <c r="M46" s="13" t="s">
        <v>162</v>
      </c>
      <c r="N46" s="32">
        <v>0.71527777777777779</v>
      </c>
      <c r="O46" s="179" t="s">
        <v>464</v>
      </c>
      <c r="P46" s="32">
        <v>0.72916666666666663</v>
      </c>
      <c r="Q46" s="115"/>
    </row>
    <row r="47" spans="1:17" ht="30" customHeight="1" x14ac:dyDescent="0.25">
      <c r="A47" s="115">
        <v>18</v>
      </c>
      <c r="B47" s="179" t="s">
        <v>461</v>
      </c>
      <c r="C47" s="115">
        <v>14</v>
      </c>
      <c r="D47" s="115"/>
      <c r="E47" s="115"/>
      <c r="F47" s="115" t="s">
        <v>15</v>
      </c>
      <c r="G47" s="115" t="s">
        <v>19</v>
      </c>
      <c r="H47" s="40">
        <v>11</v>
      </c>
      <c r="I47" s="179" t="s">
        <v>464</v>
      </c>
      <c r="J47" s="32">
        <v>0.5</v>
      </c>
      <c r="K47" s="13" t="s">
        <v>162</v>
      </c>
      <c r="L47" s="32">
        <v>0.51041666666666663</v>
      </c>
      <c r="M47" s="13" t="s">
        <v>162</v>
      </c>
      <c r="N47" s="32">
        <v>0.71527777777777779</v>
      </c>
      <c r="O47" s="179" t="s">
        <v>464</v>
      </c>
      <c r="P47" s="32">
        <v>0.72916666666666663</v>
      </c>
      <c r="Q47" s="115"/>
    </row>
    <row r="48" spans="1:17" ht="22.5" customHeight="1" x14ac:dyDescent="0.25">
      <c r="A48" s="228" t="s">
        <v>229</v>
      </c>
      <c r="B48" s="228"/>
      <c r="C48" s="115">
        <f>SUM(C30:C47)</f>
        <v>241</v>
      </c>
      <c r="D48" s="115"/>
      <c r="E48" s="115"/>
      <c r="F48" s="115"/>
      <c r="G48" s="115">
        <f>A47</f>
        <v>18</v>
      </c>
      <c r="H48" s="40">
        <f>SUM(H30:H47)</f>
        <v>179</v>
      </c>
      <c r="I48" s="21"/>
      <c r="J48" s="119"/>
      <c r="K48" s="21"/>
      <c r="L48" s="119"/>
      <c r="M48" s="21"/>
      <c r="N48" s="119"/>
      <c r="O48" s="21"/>
      <c r="P48" s="119"/>
      <c r="Q48" s="115"/>
    </row>
    <row r="49" spans="1:17" ht="22.5" customHeight="1" x14ac:dyDescent="0.25">
      <c r="A49" s="203" t="s">
        <v>232</v>
      </c>
      <c r="B49" s="203"/>
      <c r="C49" s="121">
        <f>C48+C22</f>
        <v>425</v>
      </c>
      <c r="D49" s="121"/>
      <c r="E49" s="121"/>
      <c r="F49" s="121"/>
      <c r="G49" s="121">
        <f>G48+G22</f>
        <v>32</v>
      </c>
      <c r="H49" s="39">
        <f>H48+H22</f>
        <v>283.8</v>
      </c>
      <c r="I49" s="21"/>
      <c r="J49" s="32"/>
      <c r="K49" s="13"/>
      <c r="L49" s="32"/>
      <c r="M49" s="13"/>
      <c r="N49" s="32"/>
      <c r="O49" s="21"/>
      <c r="P49" s="32"/>
      <c r="Q49" s="115"/>
    </row>
    <row r="50" spans="1:17" ht="15" customHeight="1" x14ac:dyDescent="0.25">
      <c r="A50" s="116"/>
      <c r="B50" s="28"/>
      <c r="C50" s="116"/>
      <c r="D50" s="116"/>
      <c r="E50" s="116"/>
      <c r="F50" s="116"/>
      <c r="G50" s="116"/>
      <c r="H50" s="57"/>
      <c r="I50" s="28"/>
      <c r="J50" s="80"/>
      <c r="K50" s="81"/>
      <c r="L50" s="80"/>
      <c r="M50" s="81"/>
      <c r="N50" s="80"/>
      <c r="O50" s="28"/>
      <c r="P50" s="80"/>
      <c r="Q50" s="116"/>
    </row>
    <row r="51" spans="1:17" ht="15" customHeight="1" x14ac:dyDescent="0.25">
      <c r="A51" s="116"/>
      <c r="B51" s="28"/>
      <c r="C51" s="116"/>
      <c r="D51" s="116"/>
      <c r="E51" s="116"/>
      <c r="F51" s="116"/>
      <c r="G51" s="116"/>
      <c r="H51" s="57"/>
      <c r="I51" s="28"/>
      <c r="J51" s="80"/>
      <c r="K51" s="81"/>
      <c r="L51" s="80"/>
      <c r="M51" s="81"/>
      <c r="N51" s="80"/>
      <c r="O51" s="28"/>
      <c r="P51" s="80"/>
      <c r="Q51" s="116"/>
    </row>
    <row r="52" spans="1:17" ht="15" customHeight="1" x14ac:dyDescent="0.25">
      <c r="A52" s="202" t="s">
        <v>115</v>
      </c>
      <c r="B52" s="202"/>
      <c r="C52" s="202" t="s">
        <v>237</v>
      </c>
      <c r="D52" s="202"/>
      <c r="E52" s="202"/>
      <c r="F52" s="202"/>
      <c r="G52" s="202"/>
      <c r="H52" s="202"/>
      <c r="I52" s="202" t="s">
        <v>239</v>
      </c>
      <c r="J52" s="202"/>
      <c r="K52" s="202"/>
      <c r="L52" s="202" t="s">
        <v>238</v>
      </c>
      <c r="M52" s="202"/>
      <c r="N52" s="202"/>
      <c r="O52" s="202" t="s">
        <v>116</v>
      </c>
      <c r="P52" s="202"/>
      <c r="Q52" s="202"/>
    </row>
    <row r="53" spans="1:17" ht="15" customHeight="1" x14ac:dyDescent="0.25">
      <c r="A53" s="202" t="s">
        <v>117</v>
      </c>
      <c r="B53" s="202"/>
      <c r="C53" s="202" t="s">
        <v>117</v>
      </c>
      <c r="D53" s="202"/>
      <c r="E53" s="202"/>
      <c r="F53" s="202"/>
      <c r="G53" s="202"/>
      <c r="H53" s="202"/>
      <c r="I53" s="202" t="s">
        <v>117</v>
      </c>
      <c r="J53" s="202"/>
      <c r="K53" s="202"/>
      <c r="L53" s="202" t="s">
        <v>117</v>
      </c>
      <c r="M53" s="202"/>
      <c r="N53" s="202"/>
      <c r="O53" s="202" t="s">
        <v>118</v>
      </c>
      <c r="P53" s="202"/>
      <c r="Q53" s="202"/>
    </row>
    <row r="54" spans="1:17" ht="15" customHeight="1" x14ac:dyDescent="0.25">
      <c r="A54" s="116"/>
      <c r="B54" s="28"/>
      <c r="C54" s="116"/>
      <c r="D54" s="116"/>
      <c r="E54" s="116"/>
      <c r="F54" s="116"/>
      <c r="G54" s="116"/>
      <c r="H54" s="57"/>
      <c r="I54" s="28"/>
      <c r="J54" s="80"/>
      <c r="K54" s="81"/>
      <c r="L54" s="80"/>
      <c r="M54" s="81"/>
      <c r="N54" s="80"/>
      <c r="O54" s="28"/>
      <c r="P54" s="80"/>
      <c r="Q54" s="116"/>
    </row>
  </sheetData>
  <mergeCells count="33">
    <mergeCell ref="A1:Q2"/>
    <mergeCell ref="G6:G7"/>
    <mergeCell ref="H6:H7"/>
    <mergeCell ref="I6:L6"/>
    <mergeCell ref="M6:P6"/>
    <mergeCell ref="B3:P3"/>
    <mergeCell ref="B5:P5"/>
    <mergeCell ref="A6:A7"/>
    <mergeCell ref="B6:B7"/>
    <mergeCell ref="C6:C7"/>
    <mergeCell ref="D6:F6"/>
    <mergeCell ref="A22:B22"/>
    <mergeCell ref="O52:Q52"/>
    <mergeCell ref="A53:B53"/>
    <mergeCell ref="C53:H53"/>
    <mergeCell ref="I53:K53"/>
    <mergeCell ref="L53:N53"/>
    <mergeCell ref="O53:Q53"/>
    <mergeCell ref="A48:B48"/>
    <mergeCell ref="A52:B52"/>
    <mergeCell ref="C52:H52"/>
    <mergeCell ref="I52:K52"/>
    <mergeCell ref="L52:N52"/>
    <mergeCell ref="A49:B49"/>
    <mergeCell ref="A28:A29"/>
    <mergeCell ref="B27:P27"/>
    <mergeCell ref="B28:B29"/>
    <mergeCell ref="C28:C29"/>
    <mergeCell ref="D28:F28"/>
    <mergeCell ref="M28:P28"/>
    <mergeCell ref="G28:G29"/>
    <mergeCell ref="H28:H29"/>
    <mergeCell ref="I28:L28"/>
  </mergeCells>
  <phoneticPr fontId="0" type="noConversion"/>
  <pageMargins left="0.19685039370078741" right="0" top="0.19685039370078741" bottom="0" header="0" footer="0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zoomScaleNormal="100" workbookViewId="0">
      <selection activeCell="C10" sqref="C10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1" width="9.140625" style="127" customWidth="1"/>
    <col min="252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6"/>
      <c r="B5" s="209"/>
      <c r="C5" s="219"/>
      <c r="D5" s="122" t="s">
        <v>9</v>
      </c>
      <c r="E5" s="122" t="s">
        <v>10</v>
      </c>
      <c r="F5" s="122" t="s">
        <v>11</v>
      </c>
      <c r="G5" s="220"/>
      <c r="H5" s="213"/>
      <c r="I5" s="34" t="s">
        <v>12</v>
      </c>
      <c r="J5" s="123" t="s">
        <v>13</v>
      </c>
      <c r="K5" s="34" t="s">
        <v>14</v>
      </c>
      <c r="L5" s="123" t="s">
        <v>13</v>
      </c>
      <c r="M5" s="34" t="s">
        <v>12</v>
      </c>
      <c r="N5" s="123" t="s">
        <v>13</v>
      </c>
      <c r="O5" s="34" t="s">
        <v>14</v>
      </c>
      <c r="P5" s="54" t="s">
        <v>13</v>
      </c>
      <c r="Q5" s="125" t="s">
        <v>184</v>
      </c>
    </row>
    <row r="6" spans="1:17" ht="22.5" customHeight="1" x14ac:dyDescent="0.25">
      <c r="A6" s="115">
        <v>1</v>
      </c>
      <c r="B6" s="61" t="s">
        <v>208</v>
      </c>
      <c r="C6" s="115">
        <v>10</v>
      </c>
      <c r="D6" s="3" t="s">
        <v>15</v>
      </c>
      <c r="E6" s="3"/>
      <c r="F6" s="3"/>
      <c r="G6" s="3" t="s">
        <v>19</v>
      </c>
      <c r="H6" s="40">
        <v>7</v>
      </c>
      <c r="I6" s="61" t="s">
        <v>208</v>
      </c>
      <c r="J6" s="4">
        <v>0.30902777777777779</v>
      </c>
      <c r="K6" s="1" t="s">
        <v>552</v>
      </c>
      <c r="L6" s="4">
        <v>0.3263888888888889</v>
      </c>
      <c r="M6" s="1" t="s">
        <v>552</v>
      </c>
      <c r="N6" s="4">
        <v>0.59722222222222221</v>
      </c>
      <c r="O6" s="61" t="s">
        <v>208</v>
      </c>
      <c r="P6" s="55" t="s">
        <v>209</v>
      </c>
      <c r="Q6" s="115"/>
    </row>
    <row r="7" spans="1:17" ht="22.5" customHeight="1" x14ac:dyDescent="0.25">
      <c r="A7" s="115">
        <v>2</v>
      </c>
      <c r="B7" s="62" t="s">
        <v>50</v>
      </c>
      <c r="C7" s="115">
        <v>11</v>
      </c>
      <c r="D7" s="3" t="s">
        <v>15</v>
      </c>
      <c r="E7" s="3"/>
      <c r="F7" s="3"/>
      <c r="G7" s="3" t="s">
        <v>19</v>
      </c>
      <c r="H7" s="40">
        <v>2</v>
      </c>
      <c r="I7" s="21" t="s">
        <v>50</v>
      </c>
      <c r="J7" s="4">
        <v>0.30902777777777779</v>
      </c>
      <c r="K7" s="1" t="s">
        <v>552</v>
      </c>
      <c r="L7" s="4">
        <v>0.3263888888888889</v>
      </c>
      <c r="M7" s="1" t="s">
        <v>552</v>
      </c>
      <c r="N7" s="4">
        <v>0.59722222222222221</v>
      </c>
      <c r="O7" s="21" t="s">
        <v>50</v>
      </c>
      <c r="P7" s="55" t="s">
        <v>209</v>
      </c>
      <c r="Q7" s="115"/>
    </row>
    <row r="8" spans="1:17" ht="22.5" customHeight="1" x14ac:dyDescent="0.25">
      <c r="A8" s="115">
        <v>3</v>
      </c>
      <c r="B8" s="62" t="s">
        <v>480</v>
      </c>
      <c r="C8" s="115">
        <v>15</v>
      </c>
      <c r="D8" s="3" t="s">
        <v>15</v>
      </c>
      <c r="E8" s="3"/>
      <c r="F8" s="3"/>
      <c r="G8" s="3" t="s">
        <v>19</v>
      </c>
      <c r="H8" s="40">
        <v>2</v>
      </c>
      <c r="I8" s="21" t="s">
        <v>133</v>
      </c>
      <c r="J8" s="4">
        <v>0.30902777777777779</v>
      </c>
      <c r="K8" s="1" t="s">
        <v>552</v>
      </c>
      <c r="L8" s="4">
        <v>0.3263888888888889</v>
      </c>
      <c r="M8" s="1" t="s">
        <v>552</v>
      </c>
      <c r="N8" s="4">
        <v>0.59722222222222221</v>
      </c>
      <c r="O8" s="21" t="s">
        <v>133</v>
      </c>
      <c r="P8" s="55" t="s">
        <v>209</v>
      </c>
      <c r="Q8" s="115"/>
    </row>
    <row r="9" spans="1:17" ht="22.5" customHeight="1" x14ac:dyDescent="0.25">
      <c r="A9" s="115">
        <v>4</v>
      </c>
      <c r="B9" s="62" t="s">
        <v>481</v>
      </c>
      <c r="C9" s="115">
        <v>15</v>
      </c>
      <c r="D9" s="3" t="s">
        <v>15</v>
      </c>
      <c r="E9" s="3"/>
      <c r="F9" s="3"/>
      <c r="G9" s="3" t="s">
        <v>19</v>
      </c>
      <c r="H9" s="40">
        <v>2</v>
      </c>
      <c r="I9" s="21" t="s">
        <v>133</v>
      </c>
      <c r="J9" s="4">
        <v>0.30902777777777779</v>
      </c>
      <c r="K9" s="1" t="s">
        <v>552</v>
      </c>
      <c r="L9" s="4">
        <v>0.3263888888888889</v>
      </c>
      <c r="M9" s="1" t="s">
        <v>552</v>
      </c>
      <c r="N9" s="4">
        <v>0.59722222222222221</v>
      </c>
      <c r="O9" s="21" t="s">
        <v>133</v>
      </c>
      <c r="P9" s="55" t="s">
        <v>209</v>
      </c>
      <c r="Q9" s="115"/>
    </row>
    <row r="10" spans="1:17" ht="22.5" customHeight="1" x14ac:dyDescent="0.25">
      <c r="A10" s="115">
        <v>5</v>
      </c>
      <c r="B10" s="62" t="s">
        <v>482</v>
      </c>
      <c r="C10" s="115">
        <v>15</v>
      </c>
      <c r="D10" s="3" t="s">
        <v>15</v>
      </c>
      <c r="E10" s="3"/>
      <c r="F10" s="3"/>
      <c r="G10" s="3" t="s">
        <v>19</v>
      </c>
      <c r="H10" s="40">
        <v>10</v>
      </c>
      <c r="I10" s="21" t="s">
        <v>134</v>
      </c>
      <c r="J10" s="4">
        <v>0.30902777777777779</v>
      </c>
      <c r="K10" s="1" t="s">
        <v>552</v>
      </c>
      <c r="L10" s="4">
        <v>0.3263888888888889</v>
      </c>
      <c r="M10" s="1" t="s">
        <v>552</v>
      </c>
      <c r="N10" s="4">
        <v>0.59722222222222221</v>
      </c>
      <c r="O10" s="21" t="s">
        <v>134</v>
      </c>
      <c r="P10" s="55" t="s">
        <v>209</v>
      </c>
      <c r="Q10" s="115"/>
    </row>
    <row r="11" spans="1:17" ht="22.5" customHeight="1" x14ac:dyDescent="0.25">
      <c r="A11" s="115">
        <v>6</v>
      </c>
      <c r="B11" s="62" t="s">
        <v>483</v>
      </c>
      <c r="C11" s="115">
        <v>14</v>
      </c>
      <c r="D11" s="3" t="s">
        <v>15</v>
      </c>
      <c r="E11" s="3"/>
      <c r="F11" s="3"/>
      <c r="G11" s="3" t="s">
        <v>19</v>
      </c>
      <c r="H11" s="40">
        <v>10</v>
      </c>
      <c r="I11" s="21" t="s">
        <v>134</v>
      </c>
      <c r="J11" s="4">
        <v>0.30902777777777779</v>
      </c>
      <c r="K11" s="1" t="s">
        <v>552</v>
      </c>
      <c r="L11" s="4">
        <v>0.3263888888888889</v>
      </c>
      <c r="M11" s="1" t="s">
        <v>552</v>
      </c>
      <c r="N11" s="4">
        <v>0.59722222222222221</v>
      </c>
      <c r="O11" s="21" t="s">
        <v>134</v>
      </c>
      <c r="P11" s="55" t="s">
        <v>209</v>
      </c>
      <c r="Q11" s="115"/>
    </row>
    <row r="12" spans="1:17" ht="22.5" customHeight="1" x14ac:dyDescent="0.25">
      <c r="A12" s="115">
        <v>7</v>
      </c>
      <c r="B12" s="62" t="s">
        <v>484</v>
      </c>
      <c r="C12" s="115">
        <v>14</v>
      </c>
      <c r="D12" s="3" t="s">
        <v>15</v>
      </c>
      <c r="E12" s="3"/>
      <c r="F12" s="3"/>
      <c r="G12" s="3" t="s">
        <v>19</v>
      </c>
      <c r="H12" s="40">
        <v>10</v>
      </c>
      <c r="I12" s="21" t="s">
        <v>134</v>
      </c>
      <c r="J12" s="4">
        <v>0.30902777777777779</v>
      </c>
      <c r="K12" s="1" t="s">
        <v>552</v>
      </c>
      <c r="L12" s="4">
        <v>0.3263888888888889</v>
      </c>
      <c r="M12" s="1" t="s">
        <v>552</v>
      </c>
      <c r="N12" s="4">
        <v>0.59722222222222221</v>
      </c>
      <c r="O12" s="21" t="s">
        <v>134</v>
      </c>
      <c r="P12" s="55" t="s">
        <v>209</v>
      </c>
      <c r="Q12" s="115"/>
    </row>
    <row r="13" spans="1:17" ht="22.5" customHeight="1" x14ac:dyDescent="0.25">
      <c r="A13" s="115">
        <v>8</v>
      </c>
      <c r="B13" s="62" t="s">
        <v>485</v>
      </c>
      <c r="C13" s="115">
        <v>14</v>
      </c>
      <c r="D13" s="3" t="s">
        <v>15</v>
      </c>
      <c r="E13" s="3"/>
      <c r="F13" s="3"/>
      <c r="G13" s="3" t="s">
        <v>19</v>
      </c>
      <c r="H13" s="40">
        <v>10</v>
      </c>
      <c r="I13" s="21" t="s">
        <v>134</v>
      </c>
      <c r="J13" s="4">
        <v>0.30902777777777779</v>
      </c>
      <c r="K13" s="1" t="s">
        <v>552</v>
      </c>
      <c r="L13" s="4">
        <v>0.3263888888888889</v>
      </c>
      <c r="M13" s="1" t="s">
        <v>552</v>
      </c>
      <c r="N13" s="4">
        <v>0.59722222222222221</v>
      </c>
      <c r="O13" s="21" t="s">
        <v>134</v>
      </c>
      <c r="P13" s="55" t="s">
        <v>209</v>
      </c>
      <c r="Q13" s="115"/>
    </row>
    <row r="14" spans="1:17" ht="22.5" customHeight="1" x14ac:dyDescent="0.25">
      <c r="A14" s="115">
        <v>9</v>
      </c>
      <c r="B14" s="62" t="s">
        <v>486</v>
      </c>
      <c r="C14" s="115">
        <v>14</v>
      </c>
      <c r="D14" s="3" t="s">
        <v>15</v>
      </c>
      <c r="E14" s="3"/>
      <c r="F14" s="3"/>
      <c r="G14" s="3" t="s">
        <v>19</v>
      </c>
      <c r="H14" s="40">
        <v>10</v>
      </c>
      <c r="I14" s="21" t="s">
        <v>134</v>
      </c>
      <c r="J14" s="4">
        <v>0.30902777777777779</v>
      </c>
      <c r="K14" s="1" t="s">
        <v>552</v>
      </c>
      <c r="L14" s="4">
        <v>0.3263888888888889</v>
      </c>
      <c r="M14" s="1" t="s">
        <v>552</v>
      </c>
      <c r="N14" s="4">
        <v>0.59722222222222221</v>
      </c>
      <c r="O14" s="21" t="s">
        <v>134</v>
      </c>
      <c r="P14" s="55" t="s">
        <v>209</v>
      </c>
      <c r="Q14" s="115"/>
    </row>
    <row r="15" spans="1:17" ht="22.5" customHeight="1" x14ac:dyDescent="0.25">
      <c r="A15" s="115">
        <v>10</v>
      </c>
      <c r="B15" s="62" t="s">
        <v>487</v>
      </c>
      <c r="C15" s="115">
        <v>13</v>
      </c>
      <c r="D15" s="3" t="s">
        <v>15</v>
      </c>
      <c r="E15" s="3"/>
      <c r="F15" s="3"/>
      <c r="G15" s="3" t="s">
        <v>19</v>
      </c>
      <c r="H15" s="40">
        <v>5</v>
      </c>
      <c r="I15" s="21" t="s">
        <v>163</v>
      </c>
      <c r="J15" s="4">
        <v>0.30902777777777779</v>
      </c>
      <c r="K15" s="1" t="s">
        <v>552</v>
      </c>
      <c r="L15" s="4">
        <v>0.3263888888888889</v>
      </c>
      <c r="M15" s="1" t="s">
        <v>552</v>
      </c>
      <c r="N15" s="4">
        <v>0.59722222222222221</v>
      </c>
      <c r="O15" s="21" t="s">
        <v>163</v>
      </c>
      <c r="P15" s="55" t="s">
        <v>209</v>
      </c>
      <c r="Q15" s="115"/>
    </row>
    <row r="16" spans="1:17" ht="22.5" customHeight="1" x14ac:dyDescent="0.25">
      <c r="A16" s="115">
        <v>11</v>
      </c>
      <c r="B16" s="62" t="s">
        <v>488</v>
      </c>
      <c r="C16" s="115">
        <v>13</v>
      </c>
      <c r="D16" s="3" t="s">
        <v>15</v>
      </c>
      <c r="E16" s="3"/>
      <c r="F16" s="3"/>
      <c r="G16" s="3" t="s">
        <v>19</v>
      </c>
      <c r="H16" s="40">
        <v>5</v>
      </c>
      <c r="I16" s="21" t="s">
        <v>163</v>
      </c>
      <c r="J16" s="4">
        <v>0.30902777777777779</v>
      </c>
      <c r="K16" s="1" t="s">
        <v>552</v>
      </c>
      <c r="L16" s="4">
        <v>0.3263888888888889</v>
      </c>
      <c r="M16" s="1" t="s">
        <v>552</v>
      </c>
      <c r="N16" s="4">
        <v>0.59722222222222221</v>
      </c>
      <c r="O16" s="21" t="s">
        <v>163</v>
      </c>
      <c r="P16" s="55" t="s">
        <v>209</v>
      </c>
      <c r="Q16" s="115"/>
    </row>
    <row r="17" spans="1:17" ht="22.5" customHeight="1" x14ac:dyDescent="0.25">
      <c r="A17" s="115">
        <v>12</v>
      </c>
      <c r="B17" s="62" t="s">
        <v>489</v>
      </c>
      <c r="C17" s="115">
        <v>13</v>
      </c>
      <c r="D17" s="3" t="s">
        <v>15</v>
      </c>
      <c r="E17" s="3"/>
      <c r="F17" s="3"/>
      <c r="G17" s="3" t="s">
        <v>19</v>
      </c>
      <c r="H17" s="40">
        <v>5</v>
      </c>
      <c r="I17" s="21" t="s">
        <v>163</v>
      </c>
      <c r="J17" s="4">
        <v>0.30902777777777779</v>
      </c>
      <c r="K17" s="1" t="s">
        <v>552</v>
      </c>
      <c r="L17" s="4">
        <v>0.3263888888888889</v>
      </c>
      <c r="M17" s="1" t="s">
        <v>552</v>
      </c>
      <c r="N17" s="4">
        <v>0.59722222222222221</v>
      </c>
      <c r="O17" s="21" t="s">
        <v>163</v>
      </c>
      <c r="P17" s="55" t="s">
        <v>209</v>
      </c>
      <c r="Q17" s="115"/>
    </row>
    <row r="18" spans="1:17" ht="22.5" customHeight="1" x14ac:dyDescent="0.25">
      <c r="A18" s="115">
        <v>13</v>
      </c>
      <c r="B18" s="62" t="s">
        <v>490</v>
      </c>
      <c r="C18" s="115">
        <v>12</v>
      </c>
      <c r="D18" s="3" t="s">
        <v>15</v>
      </c>
      <c r="E18" s="3"/>
      <c r="F18" s="3"/>
      <c r="G18" s="3" t="s">
        <v>19</v>
      </c>
      <c r="H18" s="40">
        <v>4</v>
      </c>
      <c r="I18" s="21" t="s">
        <v>150</v>
      </c>
      <c r="J18" s="4">
        <v>0.30902777777777779</v>
      </c>
      <c r="K18" s="1" t="s">
        <v>552</v>
      </c>
      <c r="L18" s="4">
        <v>0.3263888888888889</v>
      </c>
      <c r="M18" s="1" t="s">
        <v>552</v>
      </c>
      <c r="N18" s="4">
        <v>0.59722222222222221</v>
      </c>
      <c r="O18" s="21" t="s">
        <v>150</v>
      </c>
      <c r="P18" s="55" t="s">
        <v>209</v>
      </c>
      <c r="Q18" s="115"/>
    </row>
    <row r="19" spans="1:17" ht="22.5" customHeight="1" x14ac:dyDescent="0.25">
      <c r="A19" s="115">
        <v>14</v>
      </c>
      <c r="B19" s="62" t="s">
        <v>491</v>
      </c>
      <c r="C19" s="115">
        <v>12</v>
      </c>
      <c r="D19" s="3" t="s">
        <v>15</v>
      </c>
      <c r="E19" s="3"/>
      <c r="F19" s="3"/>
      <c r="G19" s="3" t="s">
        <v>19</v>
      </c>
      <c r="H19" s="40">
        <v>4</v>
      </c>
      <c r="I19" s="21" t="s">
        <v>150</v>
      </c>
      <c r="J19" s="4">
        <v>0.30902777777777779</v>
      </c>
      <c r="K19" s="1" t="s">
        <v>552</v>
      </c>
      <c r="L19" s="4">
        <v>0.3263888888888889</v>
      </c>
      <c r="M19" s="1" t="s">
        <v>552</v>
      </c>
      <c r="N19" s="4">
        <v>0.59722222222222221</v>
      </c>
      <c r="O19" s="21" t="s">
        <v>150</v>
      </c>
      <c r="P19" s="55" t="s">
        <v>209</v>
      </c>
      <c r="Q19" s="115"/>
    </row>
    <row r="20" spans="1:17" ht="22.5" customHeight="1" x14ac:dyDescent="0.25">
      <c r="A20" s="115">
        <v>15</v>
      </c>
      <c r="B20" s="62" t="s">
        <v>492</v>
      </c>
      <c r="C20" s="115">
        <v>11</v>
      </c>
      <c r="D20" s="3" t="s">
        <v>15</v>
      </c>
      <c r="E20" s="3"/>
      <c r="F20" s="3"/>
      <c r="G20" s="3" t="s">
        <v>19</v>
      </c>
      <c r="H20" s="40">
        <v>4</v>
      </c>
      <c r="I20" s="21" t="s">
        <v>150</v>
      </c>
      <c r="J20" s="4">
        <v>0.30902777777777779</v>
      </c>
      <c r="K20" s="1" t="s">
        <v>552</v>
      </c>
      <c r="L20" s="4">
        <v>0.3263888888888889</v>
      </c>
      <c r="M20" s="1" t="s">
        <v>552</v>
      </c>
      <c r="N20" s="4">
        <v>0.59722222222222221</v>
      </c>
      <c r="O20" s="21" t="s">
        <v>150</v>
      </c>
      <c r="P20" s="55" t="s">
        <v>209</v>
      </c>
      <c r="Q20" s="115"/>
    </row>
    <row r="21" spans="1:17" ht="22.5" customHeight="1" x14ac:dyDescent="0.25">
      <c r="A21" s="203" t="s">
        <v>232</v>
      </c>
      <c r="B21" s="203"/>
      <c r="C21" s="121">
        <f>SUM(C6:C20)</f>
        <v>196</v>
      </c>
      <c r="D21" s="115"/>
      <c r="E21" s="115"/>
      <c r="F21" s="115"/>
      <c r="G21" s="121">
        <f>A20</f>
        <v>15</v>
      </c>
      <c r="H21" s="39">
        <f>SUM(H6:H20)</f>
        <v>90</v>
      </c>
      <c r="I21" s="21"/>
      <c r="J21" s="119"/>
      <c r="K21" s="21"/>
      <c r="L21" s="119"/>
      <c r="M21" s="21"/>
      <c r="N21" s="119"/>
      <c r="O21" s="21"/>
      <c r="P21" s="119"/>
      <c r="Q21" s="115"/>
    </row>
    <row r="22" spans="1:17" x14ac:dyDescent="0.25">
      <c r="Q22" s="116"/>
    </row>
    <row r="25" spans="1:17" s="116" customFormat="1" ht="18" customHeight="1" x14ac:dyDescent="0.25">
      <c r="A25" s="202" t="s">
        <v>115</v>
      </c>
      <c r="B25" s="202"/>
      <c r="C25" s="202" t="s">
        <v>237</v>
      </c>
      <c r="D25" s="202"/>
      <c r="E25" s="202"/>
      <c r="F25" s="202"/>
      <c r="G25" s="202"/>
      <c r="H25" s="202"/>
      <c r="I25" s="202" t="s">
        <v>239</v>
      </c>
      <c r="J25" s="202"/>
      <c r="K25" s="202"/>
      <c r="L25" s="202" t="s">
        <v>238</v>
      </c>
      <c r="M25" s="202"/>
      <c r="N25" s="202"/>
      <c r="O25" s="202" t="s">
        <v>116</v>
      </c>
      <c r="P25" s="202"/>
      <c r="Q25" s="202"/>
    </row>
    <row r="26" spans="1:17" s="116" customFormat="1" ht="18" customHeight="1" x14ac:dyDescent="0.25">
      <c r="A26" s="202" t="s">
        <v>117</v>
      </c>
      <c r="B26" s="202"/>
      <c r="C26" s="202" t="s">
        <v>117</v>
      </c>
      <c r="D26" s="202"/>
      <c r="E26" s="202"/>
      <c r="F26" s="202"/>
      <c r="G26" s="202"/>
      <c r="H26" s="202"/>
      <c r="I26" s="202" t="s">
        <v>117</v>
      </c>
      <c r="J26" s="202"/>
      <c r="K26" s="202"/>
      <c r="L26" s="202" t="s">
        <v>117</v>
      </c>
      <c r="M26" s="202"/>
      <c r="N26" s="202"/>
      <c r="O26" s="202" t="s">
        <v>118</v>
      </c>
      <c r="P26" s="202"/>
      <c r="Q26" s="202"/>
    </row>
  </sheetData>
  <autoFilter ref="A4:P5">
    <filterColumn colId="3" showButton="0"/>
    <filterColumn colId="4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sortState ref="A7:P14">
      <sortCondition ref="B4:B5"/>
    </sortState>
  </autoFilter>
  <mergeCells count="22">
    <mergeCell ref="A26:B26"/>
    <mergeCell ref="I25:K25"/>
    <mergeCell ref="L25:N25"/>
    <mergeCell ref="O25:Q25"/>
    <mergeCell ref="C26:H26"/>
    <mergeCell ref="I26:K26"/>
    <mergeCell ref="L26:N26"/>
    <mergeCell ref="O26:Q26"/>
    <mergeCell ref="A21:B21"/>
    <mergeCell ref="A25:B25"/>
    <mergeCell ref="C25:H25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zoomScaleNormal="100" workbookViewId="0">
      <selection activeCell="G20" sqref="G20"/>
    </sheetView>
  </sheetViews>
  <sheetFormatPr defaultColWidth="23.5703125" defaultRowHeight="15.75" x14ac:dyDescent="0.25"/>
  <cols>
    <col min="1" max="1" width="3.7109375" style="100" customWidth="1"/>
    <col min="2" max="2" width="27.7109375" style="23" bestFit="1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27.7109375" style="15" bestFit="1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27.7109375" style="15" bestFit="1" customWidth="1"/>
    <col min="16" max="16" width="4.42578125" style="16" customWidth="1"/>
    <col min="17" max="17" width="15.42578125" style="100" customWidth="1"/>
    <col min="18" max="253" width="9.140625" style="100" customWidth="1"/>
    <col min="254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99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ht="15.75" customHeight="1" x14ac:dyDescent="0.25">
      <c r="A4" s="216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17"/>
      <c r="B5" s="218"/>
      <c r="C5" s="219"/>
      <c r="D5" s="107" t="s">
        <v>9</v>
      </c>
      <c r="E5" s="107" t="s">
        <v>10</v>
      </c>
      <c r="F5" s="107" t="s">
        <v>11</v>
      </c>
      <c r="G5" s="220"/>
      <c r="H5" s="221"/>
      <c r="I5" s="34" t="s">
        <v>12</v>
      </c>
      <c r="J5" s="108" t="s">
        <v>13</v>
      </c>
      <c r="K5" s="34" t="s">
        <v>14</v>
      </c>
      <c r="L5" s="108" t="s">
        <v>13</v>
      </c>
      <c r="M5" s="34" t="s">
        <v>12</v>
      </c>
      <c r="N5" s="108" t="s">
        <v>13</v>
      </c>
      <c r="O5" s="34" t="s">
        <v>14</v>
      </c>
      <c r="P5" s="54" t="s">
        <v>13</v>
      </c>
      <c r="Q5" s="106" t="s">
        <v>184</v>
      </c>
    </row>
    <row r="6" spans="1:17" ht="18.75" customHeight="1" x14ac:dyDescent="0.25">
      <c r="A6" s="103">
        <v>1</v>
      </c>
      <c r="B6" s="62" t="s">
        <v>136</v>
      </c>
      <c r="C6" s="67">
        <v>13</v>
      </c>
      <c r="D6" s="110" t="s">
        <v>18</v>
      </c>
      <c r="E6" s="103"/>
      <c r="F6" s="110"/>
      <c r="G6" s="110" t="s">
        <v>19</v>
      </c>
      <c r="H6" s="40">
        <v>4</v>
      </c>
      <c r="I6" s="62" t="s">
        <v>136</v>
      </c>
      <c r="J6" s="2">
        <v>0.33333333333333331</v>
      </c>
      <c r="K6" s="20" t="s">
        <v>295</v>
      </c>
      <c r="L6" s="2">
        <v>0.34375</v>
      </c>
      <c r="M6" s="20" t="s">
        <v>295</v>
      </c>
      <c r="N6" s="2">
        <v>0.57638888888888895</v>
      </c>
      <c r="O6" s="62" t="s">
        <v>136</v>
      </c>
      <c r="P6" s="2">
        <v>0.58333333333333337</v>
      </c>
      <c r="Q6" s="103" t="s">
        <v>185</v>
      </c>
    </row>
    <row r="7" spans="1:17" ht="18.75" customHeight="1" x14ac:dyDescent="0.25">
      <c r="A7" s="103">
        <v>2</v>
      </c>
      <c r="B7" s="21" t="s">
        <v>296</v>
      </c>
      <c r="C7" s="67">
        <v>14</v>
      </c>
      <c r="D7" s="110" t="s">
        <v>18</v>
      </c>
      <c r="E7" s="110"/>
      <c r="F7" s="110"/>
      <c r="G7" s="110" t="s">
        <v>19</v>
      </c>
      <c r="H7" s="40">
        <v>6.1</v>
      </c>
      <c r="I7" s="21" t="s">
        <v>242</v>
      </c>
      <c r="J7" s="2">
        <v>0.33333333333333331</v>
      </c>
      <c r="K7" s="20" t="s">
        <v>295</v>
      </c>
      <c r="L7" s="2">
        <v>0.34375</v>
      </c>
      <c r="M7" s="20" t="s">
        <v>295</v>
      </c>
      <c r="N7" s="2">
        <v>0.57638888888888895</v>
      </c>
      <c r="O7" s="21" t="s">
        <v>242</v>
      </c>
      <c r="P7" s="2">
        <v>0.58333333333333337</v>
      </c>
      <c r="Q7" s="103" t="s">
        <v>185</v>
      </c>
    </row>
    <row r="8" spans="1:17" s="111" customFormat="1" ht="18.75" customHeight="1" x14ac:dyDescent="0.25">
      <c r="A8" s="103">
        <v>3</v>
      </c>
      <c r="B8" s="21" t="s">
        <v>297</v>
      </c>
      <c r="C8" s="67">
        <v>13</v>
      </c>
      <c r="D8" s="110" t="s">
        <v>18</v>
      </c>
      <c r="E8" s="110"/>
      <c r="F8" s="110"/>
      <c r="G8" s="110" t="s">
        <v>19</v>
      </c>
      <c r="H8" s="40">
        <v>6.1</v>
      </c>
      <c r="I8" s="21" t="s">
        <v>242</v>
      </c>
      <c r="J8" s="2">
        <v>0.33333333333333331</v>
      </c>
      <c r="K8" s="20" t="s">
        <v>295</v>
      </c>
      <c r="L8" s="2">
        <v>0.34375</v>
      </c>
      <c r="M8" s="20" t="s">
        <v>295</v>
      </c>
      <c r="N8" s="2">
        <v>0.57638888888888895</v>
      </c>
      <c r="O8" s="21" t="s">
        <v>242</v>
      </c>
      <c r="P8" s="2">
        <v>0.58333333333333337</v>
      </c>
      <c r="Q8" s="103" t="s">
        <v>185</v>
      </c>
    </row>
    <row r="9" spans="1:17" ht="18.75" customHeight="1" x14ac:dyDescent="0.25">
      <c r="A9" s="103">
        <v>4</v>
      </c>
      <c r="B9" s="72" t="s">
        <v>225</v>
      </c>
      <c r="C9" s="67">
        <v>13</v>
      </c>
      <c r="D9" s="110" t="s">
        <v>18</v>
      </c>
      <c r="E9" s="110"/>
      <c r="F9" s="110"/>
      <c r="G9" s="110" t="s">
        <v>19</v>
      </c>
      <c r="H9" s="40">
        <v>2.5</v>
      </c>
      <c r="I9" s="72" t="s">
        <v>225</v>
      </c>
      <c r="J9" s="2">
        <v>0.33333333333333331</v>
      </c>
      <c r="K9" s="20" t="s">
        <v>295</v>
      </c>
      <c r="L9" s="2">
        <v>0.34375</v>
      </c>
      <c r="M9" s="20" t="s">
        <v>295</v>
      </c>
      <c r="N9" s="2">
        <v>0.57638888888888895</v>
      </c>
      <c r="O9" s="72" t="s">
        <v>225</v>
      </c>
      <c r="P9" s="2">
        <v>0.58333333333333337</v>
      </c>
      <c r="Q9" s="103" t="s">
        <v>185</v>
      </c>
    </row>
    <row r="10" spans="1:17" ht="18.75" customHeight="1" x14ac:dyDescent="0.25">
      <c r="A10" s="103">
        <v>5</v>
      </c>
      <c r="B10" s="21" t="s">
        <v>298</v>
      </c>
      <c r="C10" s="67">
        <v>14</v>
      </c>
      <c r="D10" s="110" t="s">
        <v>18</v>
      </c>
      <c r="E10" s="110"/>
      <c r="F10" s="110"/>
      <c r="G10" s="110" t="s">
        <v>19</v>
      </c>
      <c r="H10" s="40">
        <v>3.5</v>
      </c>
      <c r="I10" s="21" t="s">
        <v>243</v>
      </c>
      <c r="J10" s="2">
        <v>0.33333333333333331</v>
      </c>
      <c r="K10" s="20" t="s">
        <v>295</v>
      </c>
      <c r="L10" s="2">
        <v>0.34375</v>
      </c>
      <c r="M10" s="20" t="s">
        <v>295</v>
      </c>
      <c r="N10" s="2">
        <v>0.57638888888888895</v>
      </c>
      <c r="O10" s="21" t="s">
        <v>243</v>
      </c>
      <c r="P10" s="2">
        <v>0.58333333333333337</v>
      </c>
      <c r="Q10" s="103" t="s">
        <v>185</v>
      </c>
    </row>
    <row r="11" spans="1:17" s="111" customFormat="1" ht="18.75" customHeight="1" x14ac:dyDescent="0.25">
      <c r="A11" s="103">
        <v>6</v>
      </c>
      <c r="B11" s="21" t="s">
        <v>299</v>
      </c>
      <c r="C11" s="67">
        <v>14</v>
      </c>
      <c r="D11" s="110" t="s">
        <v>18</v>
      </c>
      <c r="E11" s="110"/>
      <c r="F11" s="110"/>
      <c r="G11" s="110" t="s">
        <v>19</v>
      </c>
      <c r="H11" s="40">
        <v>3.5</v>
      </c>
      <c r="I11" s="21" t="s">
        <v>243</v>
      </c>
      <c r="J11" s="2">
        <v>0.33333333333333331</v>
      </c>
      <c r="K11" s="20" t="s">
        <v>295</v>
      </c>
      <c r="L11" s="2">
        <v>0.34375</v>
      </c>
      <c r="M11" s="20" t="s">
        <v>295</v>
      </c>
      <c r="N11" s="2">
        <v>0.57638888888888895</v>
      </c>
      <c r="O11" s="21" t="s">
        <v>243</v>
      </c>
      <c r="P11" s="2">
        <v>0.58333333333333337</v>
      </c>
      <c r="Q11" s="103" t="s">
        <v>185</v>
      </c>
    </row>
    <row r="12" spans="1:17" ht="18.75" customHeight="1" x14ac:dyDescent="0.25">
      <c r="A12" s="103">
        <v>7</v>
      </c>
      <c r="B12" s="130" t="s">
        <v>277</v>
      </c>
      <c r="C12" s="67">
        <v>13</v>
      </c>
      <c r="D12" s="110" t="s">
        <v>18</v>
      </c>
      <c r="E12" s="110"/>
      <c r="F12" s="110"/>
      <c r="G12" s="110" t="s">
        <v>19</v>
      </c>
      <c r="H12" s="40">
        <v>3</v>
      </c>
      <c r="I12" s="130" t="s">
        <v>277</v>
      </c>
      <c r="J12" s="2">
        <v>0.33333333333333331</v>
      </c>
      <c r="K12" s="20" t="s">
        <v>295</v>
      </c>
      <c r="L12" s="2">
        <v>0.34375</v>
      </c>
      <c r="M12" s="20" t="s">
        <v>295</v>
      </c>
      <c r="N12" s="2">
        <v>0.57638888888888895</v>
      </c>
      <c r="O12" s="130" t="s">
        <v>277</v>
      </c>
      <c r="P12" s="2">
        <v>0.58333333333333337</v>
      </c>
      <c r="Q12" s="103" t="s">
        <v>185</v>
      </c>
    </row>
    <row r="13" spans="1:17" ht="18.75" customHeight="1" x14ac:dyDescent="0.25">
      <c r="A13" s="103">
        <v>8</v>
      </c>
      <c r="B13" s="130" t="s">
        <v>278</v>
      </c>
      <c r="C13" s="67">
        <v>13</v>
      </c>
      <c r="D13" s="110" t="s">
        <v>18</v>
      </c>
      <c r="E13" s="110"/>
      <c r="F13" s="110"/>
      <c r="G13" s="110" t="s">
        <v>19</v>
      </c>
      <c r="H13" s="40">
        <v>3</v>
      </c>
      <c r="I13" s="130" t="s">
        <v>278</v>
      </c>
      <c r="J13" s="2">
        <v>0.33333333333333331</v>
      </c>
      <c r="K13" s="20" t="s">
        <v>295</v>
      </c>
      <c r="L13" s="2">
        <v>0.34375</v>
      </c>
      <c r="M13" s="20" t="s">
        <v>295</v>
      </c>
      <c r="N13" s="2">
        <v>0.57638888888888895</v>
      </c>
      <c r="O13" s="130" t="s">
        <v>278</v>
      </c>
      <c r="P13" s="2">
        <v>0.58333333333333337</v>
      </c>
      <c r="Q13" s="103" t="s">
        <v>185</v>
      </c>
    </row>
    <row r="14" spans="1:17" ht="18.75" customHeight="1" x14ac:dyDescent="0.25">
      <c r="A14" s="103">
        <v>9</v>
      </c>
      <c r="B14" s="130" t="s">
        <v>279</v>
      </c>
      <c r="C14" s="67">
        <v>13</v>
      </c>
      <c r="D14" s="110" t="s">
        <v>18</v>
      </c>
      <c r="E14" s="110"/>
      <c r="F14" s="110"/>
      <c r="G14" s="110" t="s">
        <v>19</v>
      </c>
      <c r="H14" s="40">
        <v>3</v>
      </c>
      <c r="I14" s="130" t="s">
        <v>279</v>
      </c>
      <c r="J14" s="2">
        <v>0.33333333333333331</v>
      </c>
      <c r="K14" s="20" t="s">
        <v>295</v>
      </c>
      <c r="L14" s="2">
        <v>0.34375</v>
      </c>
      <c r="M14" s="20" t="s">
        <v>295</v>
      </c>
      <c r="N14" s="2">
        <v>0.57638888888888895</v>
      </c>
      <c r="O14" s="130" t="s">
        <v>279</v>
      </c>
      <c r="P14" s="2">
        <v>0.58333333333333337</v>
      </c>
      <c r="Q14" s="103" t="s">
        <v>185</v>
      </c>
    </row>
    <row r="15" spans="1:17" s="111" customFormat="1" ht="18.75" customHeight="1" x14ac:dyDescent="0.25">
      <c r="A15" s="103">
        <v>10</v>
      </c>
      <c r="B15" s="130" t="s">
        <v>280</v>
      </c>
      <c r="C15" s="67">
        <v>13</v>
      </c>
      <c r="D15" s="110" t="s">
        <v>18</v>
      </c>
      <c r="E15" s="110"/>
      <c r="F15" s="110"/>
      <c r="G15" s="110" t="s">
        <v>19</v>
      </c>
      <c r="H15" s="40">
        <v>3</v>
      </c>
      <c r="I15" s="130" t="s">
        <v>280</v>
      </c>
      <c r="J15" s="2">
        <v>0.33333333333333331</v>
      </c>
      <c r="K15" s="20" t="s">
        <v>295</v>
      </c>
      <c r="L15" s="2">
        <v>0.34375</v>
      </c>
      <c r="M15" s="20" t="s">
        <v>295</v>
      </c>
      <c r="N15" s="2">
        <v>0.57638888888888895</v>
      </c>
      <c r="O15" s="130" t="s">
        <v>280</v>
      </c>
      <c r="P15" s="2">
        <v>0.58333333333333337</v>
      </c>
      <c r="Q15" s="103" t="s">
        <v>185</v>
      </c>
    </row>
    <row r="16" spans="1:17" s="111" customFormat="1" ht="18.75" customHeight="1" x14ac:dyDescent="0.25">
      <c r="A16" s="103">
        <v>11</v>
      </c>
      <c r="B16" s="130" t="s">
        <v>281</v>
      </c>
      <c r="C16" s="67">
        <v>13</v>
      </c>
      <c r="D16" s="110" t="s">
        <v>18</v>
      </c>
      <c r="E16" s="110"/>
      <c r="F16" s="110"/>
      <c r="G16" s="110" t="s">
        <v>19</v>
      </c>
      <c r="H16" s="40">
        <v>3</v>
      </c>
      <c r="I16" s="130" t="s">
        <v>281</v>
      </c>
      <c r="J16" s="2">
        <v>0.33333333333333331</v>
      </c>
      <c r="K16" s="20" t="s">
        <v>295</v>
      </c>
      <c r="L16" s="2">
        <v>0.34375</v>
      </c>
      <c r="M16" s="20" t="s">
        <v>295</v>
      </c>
      <c r="N16" s="2">
        <v>0.57638888888888895</v>
      </c>
      <c r="O16" s="130" t="s">
        <v>281</v>
      </c>
      <c r="P16" s="2">
        <v>0.58333333333333337</v>
      </c>
      <c r="Q16" s="103" t="s">
        <v>185</v>
      </c>
    </row>
    <row r="17" spans="1:17" s="111" customFormat="1" ht="18.75" customHeight="1" x14ac:dyDescent="0.25">
      <c r="A17" s="103">
        <v>12</v>
      </c>
      <c r="B17" s="130" t="s">
        <v>282</v>
      </c>
      <c r="C17" s="67">
        <v>13</v>
      </c>
      <c r="D17" s="110" t="s">
        <v>18</v>
      </c>
      <c r="E17" s="110"/>
      <c r="F17" s="110"/>
      <c r="G17" s="110" t="s">
        <v>19</v>
      </c>
      <c r="H17" s="40">
        <v>3</v>
      </c>
      <c r="I17" s="130" t="s">
        <v>282</v>
      </c>
      <c r="J17" s="2">
        <v>0.33333333333333331</v>
      </c>
      <c r="K17" s="20" t="s">
        <v>295</v>
      </c>
      <c r="L17" s="2">
        <v>0.34375</v>
      </c>
      <c r="M17" s="20" t="s">
        <v>295</v>
      </c>
      <c r="N17" s="2">
        <v>0.57638888888888895</v>
      </c>
      <c r="O17" s="130" t="s">
        <v>282</v>
      </c>
      <c r="P17" s="2">
        <v>0.58333333333333337</v>
      </c>
      <c r="Q17" s="103" t="s">
        <v>185</v>
      </c>
    </row>
    <row r="18" spans="1:17" s="111" customFormat="1" ht="18.75" customHeight="1" x14ac:dyDescent="0.25">
      <c r="A18" s="103">
        <v>13</v>
      </c>
      <c r="B18" s="130" t="s">
        <v>283</v>
      </c>
      <c r="C18" s="67">
        <v>13</v>
      </c>
      <c r="D18" s="110" t="s">
        <v>18</v>
      </c>
      <c r="E18" s="110"/>
      <c r="F18" s="110"/>
      <c r="G18" s="110" t="s">
        <v>19</v>
      </c>
      <c r="H18" s="40">
        <v>3</v>
      </c>
      <c r="I18" s="130" t="s">
        <v>283</v>
      </c>
      <c r="J18" s="2">
        <v>0.33333333333333331</v>
      </c>
      <c r="K18" s="20" t="s">
        <v>295</v>
      </c>
      <c r="L18" s="2">
        <v>0.34375</v>
      </c>
      <c r="M18" s="20" t="s">
        <v>295</v>
      </c>
      <c r="N18" s="2">
        <v>0.57638888888888895</v>
      </c>
      <c r="O18" s="130" t="s">
        <v>283</v>
      </c>
      <c r="P18" s="2">
        <v>0.58333333333333337</v>
      </c>
      <c r="Q18" s="103" t="s">
        <v>185</v>
      </c>
    </row>
    <row r="19" spans="1:17" s="111" customFormat="1" ht="18.75" customHeight="1" x14ac:dyDescent="0.25">
      <c r="A19" s="103">
        <v>14</v>
      </c>
      <c r="B19" s="130" t="s">
        <v>284</v>
      </c>
      <c r="C19" s="67">
        <v>13</v>
      </c>
      <c r="D19" s="110" t="s">
        <v>18</v>
      </c>
      <c r="E19" s="110"/>
      <c r="F19" s="110"/>
      <c r="G19" s="110" t="s">
        <v>19</v>
      </c>
      <c r="H19" s="40">
        <v>3</v>
      </c>
      <c r="I19" s="130" t="s">
        <v>284</v>
      </c>
      <c r="J19" s="2">
        <v>0.33333333333333331</v>
      </c>
      <c r="K19" s="20" t="s">
        <v>295</v>
      </c>
      <c r="L19" s="2">
        <v>0.34375</v>
      </c>
      <c r="M19" s="20" t="s">
        <v>295</v>
      </c>
      <c r="N19" s="2">
        <v>0.57638888888888895</v>
      </c>
      <c r="O19" s="130" t="s">
        <v>284</v>
      </c>
      <c r="P19" s="2">
        <v>0.58333333333333337</v>
      </c>
      <c r="Q19" s="103" t="s">
        <v>185</v>
      </c>
    </row>
    <row r="20" spans="1:17" x14ac:dyDescent="0.25">
      <c r="A20" s="203" t="s">
        <v>232</v>
      </c>
      <c r="B20" s="203"/>
      <c r="C20" s="102">
        <f>SUM(C6:C19)</f>
        <v>185</v>
      </c>
      <c r="D20" s="103"/>
      <c r="E20" s="103"/>
      <c r="F20" s="103"/>
      <c r="G20" s="102">
        <f>A19</f>
        <v>14</v>
      </c>
      <c r="H20" s="39">
        <f>SUM(H6:H19)</f>
        <v>49.7</v>
      </c>
      <c r="I20" s="21"/>
      <c r="J20" s="105"/>
      <c r="K20" s="21"/>
      <c r="L20" s="105"/>
      <c r="M20" s="21"/>
      <c r="N20" s="105"/>
      <c r="O20" s="21"/>
      <c r="P20" s="105"/>
      <c r="Q20" s="103"/>
    </row>
    <row r="24" spans="1:17" x14ac:dyDescent="0.25">
      <c r="A24" s="202" t="s">
        <v>115</v>
      </c>
      <c r="B24" s="202"/>
      <c r="C24" s="202" t="s">
        <v>237</v>
      </c>
      <c r="D24" s="202"/>
      <c r="E24" s="202"/>
      <c r="F24" s="202"/>
      <c r="G24" s="202"/>
      <c r="H24" s="202"/>
      <c r="I24" s="202" t="s">
        <v>239</v>
      </c>
      <c r="J24" s="202"/>
      <c r="K24" s="202"/>
      <c r="L24" s="202" t="s">
        <v>238</v>
      </c>
      <c r="M24" s="202"/>
      <c r="N24" s="202"/>
      <c r="O24" s="202" t="s">
        <v>116</v>
      </c>
      <c r="P24" s="202"/>
      <c r="Q24" s="202"/>
    </row>
    <row r="25" spans="1:17" x14ac:dyDescent="0.25">
      <c r="A25" s="202" t="s">
        <v>117</v>
      </c>
      <c r="B25" s="202"/>
      <c r="C25" s="202" t="s">
        <v>117</v>
      </c>
      <c r="D25" s="202"/>
      <c r="E25" s="202"/>
      <c r="F25" s="202"/>
      <c r="G25" s="202"/>
      <c r="H25" s="202"/>
      <c r="I25" s="202" t="s">
        <v>117</v>
      </c>
      <c r="J25" s="202"/>
      <c r="K25" s="202"/>
      <c r="L25" s="202" t="s">
        <v>117</v>
      </c>
      <c r="M25" s="202"/>
      <c r="N25" s="202"/>
      <c r="O25" s="202" t="s">
        <v>118</v>
      </c>
      <c r="P25" s="202"/>
      <c r="Q25" s="202"/>
    </row>
  </sheetData>
  <mergeCells count="22">
    <mergeCell ref="A20:B20"/>
    <mergeCell ref="A24:B24"/>
    <mergeCell ref="A25:B25"/>
    <mergeCell ref="C24:H24"/>
    <mergeCell ref="M4:P4"/>
    <mergeCell ref="L24:N24"/>
    <mergeCell ref="O24:Q24"/>
    <mergeCell ref="C25:H25"/>
    <mergeCell ref="I25:K25"/>
    <mergeCell ref="L25:N25"/>
    <mergeCell ref="O25:Q25"/>
    <mergeCell ref="I24:K24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Normal="100" workbookViewId="0">
      <selection activeCell="C12" sqref="C12"/>
    </sheetView>
  </sheetViews>
  <sheetFormatPr defaultColWidth="23.5703125" defaultRowHeight="15.75" x14ac:dyDescent="0.25"/>
  <cols>
    <col min="1" max="1" width="3.7109375" style="100" customWidth="1"/>
    <col min="2" max="2" width="22.8554687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9.57031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7.7109375" style="15" customWidth="1"/>
    <col min="16" max="16" width="4.42578125" style="16" customWidth="1"/>
    <col min="17" max="17" width="15.42578125" style="100" customWidth="1"/>
    <col min="18" max="250" width="9.140625" style="100" customWidth="1"/>
    <col min="251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510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34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34" t="s">
        <v>14</v>
      </c>
      <c r="P5" s="49" t="s">
        <v>13</v>
      </c>
      <c r="Q5" s="97" t="s">
        <v>184</v>
      </c>
    </row>
    <row r="6" spans="1:17" ht="18.75" customHeight="1" x14ac:dyDescent="0.25">
      <c r="A6" s="115">
        <v>1</v>
      </c>
      <c r="B6" s="37" t="s">
        <v>223</v>
      </c>
      <c r="C6" s="115">
        <v>12</v>
      </c>
      <c r="D6" s="3" t="s">
        <v>15</v>
      </c>
      <c r="E6" s="3"/>
      <c r="F6" s="3"/>
      <c r="G6" s="3" t="s">
        <v>19</v>
      </c>
      <c r="H6" s="40">
        <v>17</v>
      </c>
      <c r="I6" s="37" t="s">
        <v>223</v>
      </c>
      <c r="J6" s="4">
        <v>0.3125</v>
      </c>
      <c r="K6" s="1" t="s">
        <v>551</v>
      </c>
      <c r="L6" s="4">
        <v>0.34027777777777773</v>
      </c>
      <c r="M6" s="1" t="s">
        <v>551</v>
      </c>
      <c r="N6" s="4">
        <v>0.61805555555555558</v>
      </c>
      <c r="O6" s="37" t="s">
        <v>223</v>
      </c>
      <c r="P6" s="6" t="s">
        <v>224</v>
      </c>
      <c r="Q6" s="115"/>
    </row>
    <row r="7" spans="1:17" ht="18.75" customHeight="1" x14ac:dyDescent="0.25">
      <c r="A7" s="115">
        <v>2</v>
      </c>
      <c r="B7" s="37" t="s">
        <v>493</v>
      </c>
      <c r="C7" s="115">
        <v>14</v>
      </c>
      <c r="D7" s="3" t="s">
        <v>15</v>
      </c>
      <c r="E7" s="3"/>
      <c r="F7" s="3"/>
      <c r="G7" s="3" t="s">
        <v>19</v>
      </c>
      <c r="H7" s="40">
        <v>12.5</v>
      </c>
      <c r="I7" s="21" t="s">
        <v>256</v>
      </c>
      <c r="J7" s="4">
        <v>0.3125</v>
      </c>
      <c r="K7" s="1" t="s">
        <v>551</v>
      </c>
      <c r="L7" s="4">
        <v>0.34027777777777773</v>
      </c>
      <c r="M7" s="1" t="s">
        <v>551</v>
      </c>
      <c r="N7" s="4">
        <v>0.61805555555555558</v>
      </c>
      <c r="O7" s="21" t="s">
        <v>256</v>
      </c>
      <c r="P7" s="6" t="s">
        <v>224</v>
      </c>
      <c r="Q7" s="115"/>
    </row>
    <row r="8" spans="1:17" ht="18.75" customHeight="1" x14ac:dyDescent="0.25">
      <c r="A8" s="115">
        <v>3</v>
      </c>
      <c r="B8" s="37" t="s">
        <v>494</v>
      </c>
      <c r="C8" s="115">
        <v>13</v>
      </c>
      <c r="D8" s="3" t="s">
        <v>15</v>
      </c>
      <c r="E8" s="3"/>
      <c r="F8" s="3"/>
      <c r="G8" s="3" t="s">
        <v>19</v>
      </c>
      <c r="H8" s="40">
        <v>12.5</v>
      </c>
      <c r="I8" s="21" t="s">
        <v>256</v>
      </c>
      <c r="J8" s="4">
        <v>0.3125</v>
      </c>
      <c r="K8" s="1" t="s">
        <v>551</v>
      </c>
      <c r="L8" s="4">
        <v>0.34027777777777773</v>
      </c>
      <c r="M8" s="1" t="s">
        <v>551</v>
      </c>
      <c r="N8" s="4">
        <v>0.61805555555555558</v>
      </c>
      <c r="O8" s="21" t="s">
        <v>256</v>
      </c>
      <c r="P8" s="6" t="s">
        <v>224</v>
      </c>
      <c r="Q8" s="115"/>
    </row>
    <row r="9" spans="1:17" ht="18.75" customHeight="1" x14ac:dyDescent="0.25">
      <c r="A9" s="115">
        <v>4</v>
      </c>
      <c r="B9" s="37" t="s">
        <v>222</v>
      </c>
      <c r="C9" s="115">
        <v>10</v>
      </c>
      <c r="D9" s="3" t="s">
        <v>15</v>
      </c>
      <c r="E9" s="3"/>
      <c r="F9" s="3"/>
      <c r="G9" s="3" t="s">
        <v>19</v>
      </c>
      <c r="H9" s="40">
        <v>19</v>
      </c>
      <c r="I9" s="37" t="s">
        <v>222</v>
      </c>
      <c r="J9" s="4">
        <v>0.3125</v>
      </c>
      <c r="K9" s="1" t="s">
        <v>551</v>
      </c>
      <c r="L9" s="4">
        <v>0.34027777777777773</v>
      </c>
      <c r="M9" s="1" t="s">
        <v>551</v>
      </c>
      <c r="N9" s="4">
        <v>0.61805555555555558</v>
      </c>
      <c r="O9" s="37" t="s">
        <v>222</v>
      </c>
      <c r="P9" s="6" t="s">
        <v>224</v>
      </c>
      <c r="Q9" s="115"/>
    </row>
    <row r="10" spans="1:17" ht="18.75" customHeight="1" x14ac:dyDescent="0.25">
      <c r="A10" s="115">
        <v>5</v>
      </c>
      <c r="B10" s="37" t="s">
        <v>495</v>
      </c>
      <c r="C10" s="115">
        <v>14</v>
      </c>
      <c r="D10" s="3" t="s">
        <v>15</v>
      </c>
      <c r="E10" s="3"/>
      <c r="F10" s="3"/>
      <c r="G10" s="3" t="s">
        <v>19</v>
      </c>
      <c r="H10" s="40">
        <v>13</v>
      </c>
      <c r="I10" s="21" t="s">
        <v>497</v>
      </c>
      <c r="J10" s="4">
        <v>0.3125</v>
      </c>
      <c r="K10" s="1" t="s">
        <v>551</v>
      </c>
      <c r="L10" s="4">
        <v>0.34027777777777773</v>
      </c>
      <c r="M10" s="1" t="s">
        <v>551</v>
      </c>
      <c r="N10" s="4">
        <v>0.61805555555555558</v>
      </c>
      <c r="O10" s="21" t="s">
        <v>497</v>
      </c>
      <c r="P10" s="6" t="s">
        <v>224</v>
      </c>
      <c r="Q10" s="115"/>
    </row>
    <row r="11" spans="1:17" ht="18.75" customHeight="1" x14ac:dyDescent="0.25">
      <c r="A11" s="115">
        <v>6</v>
      </c>
      <c r="B11" s="37" t="s">
        <v>496</v>
      </c>
      <c r="C11" s="115">
        <v>13</v>
      </c>
      <c r="D11" s="3" t="s">
        <v>15</v>
      </c>
      <c r="E11" s="3"/>
      <c r="F11" s="3"/>
      <c r="G11" s="3" t="s">
        <v>19</v>
      </c>
      <c r="H11" s="40">
        <v>13</v>
      </c>
      <c r="I11" s="21" t="s">
        <v>497</v>
      </c>
      <c r="J11" s="4">
        <v>0.3125</v>
      </c>
      <c r="K11" s="1" t="s">
        <v>551</v>
      </c>
      <c r="L11" s="4">
        <v>0.34027777777777773</v>
      </c>
      <c r="M11" s="1" t="s">
        <v>551</v>
      </c>
      <c r="N11" s="4">
        <v>0.61805555555555558</v>
      </c>
      <c r="O11" s="21" t="s">
        <v>497</v>
      </c>
      <c r="P11" s="6" t="s">
        <v>224</v>
      </c>
      <c r="Q11" s="115"/>
    </row>
    <row r="12" spans="1:17" ht="18.75" customHeight="1" x14ac:dyDescent="0.25">
      <c r="A12" s="115">
        <v>7</v>
      </c>
      <c r="B12" s="62" t="s">
        <v>257</v>
      </c>
      <c r="C12" s="115">
        <v>15</v>
      </c>
      <c r="D12" s="3" t="s">
        <v>15</v>
      </c>
      <c r="E12" s="3"/>
      <c r="F12" s="3"/>
      <c r="G12" s="3" t="s">
        <v>19</v>
      </c>
      <c r="H12" s="40">
        <v>9</v>
      </c>
      <c r="I12" s="62" t="s">
        <v>257</v>
      </c>
      <c r="J12" s="4">
        <v>0.3125</v>
      </c>
      <c r="K12" s="1" t="s">
        <v>551</v>
      </c>
      <c r="L12" s="4">
        <v>0.34027777777777773</v>
      </c>
      <c r="M12" s="1" t="s">
        <v>551</v>
      </c>
      <c r="N12" s="4">
        <v>0.61805555555555558</v>
      </c>
      <c r="O12" s="62" t="s">
        <v>257</v>
      </c>
      <c r="P12" s="6" t="s">
        <v>224</v>
      </c>
      <c r="Q12" s="115"/>
    </row>
    <row r="13" spans="1:17" ht="18.75" customHeight="1" x14ac:dyDescent="0.25">
      <c r="A13" s="115">
        <v>8</v>
      </c>
      <c r="B13" s="21" t="s">
        <v>498</v>
      </c>
      <c r="C13" s="115">
        <v>12</v>
      </c>
      <c r="D13" s="3" t="s">
        <v>15</v>
      </c>
      <c r="E13" s="3"/>
      <c r="F13" s="3"/>
      <c r="G13" s="3" t="s">
        <v>19</v>
      </c>
      <c r="H13" s="40">
        <v>4</v>
      </c>
      <c r="I13" s="21" t="s">
        <v>502</v>
      </c>
      <c r="J13" s="4">
        <v>0.3125</v>
      </c>
      <c r="K13" s="1" t="s">
        <v>551</v>
      </c>
      <c r="L13" s="4">
        <v>0.34027777777777773</v>
      </c>
      <c r="M13" s="1" t="s">
        <v>551</v>
      </c>
      <c r="N13" s="4">
        <v>0.61805555555555558</v>
      </c>
      <c r="O13" s="21" t="s">
        <v>502</v>
      </c>
      <c r="P13" s="6" t="s">
        <v>224</v>
      </c>
      <c r="Q13" s="115"/>
    </row>
    <row r="14" spans="1:17" ht="18.75" customHeight="1" x14ac:dyDescent="0.25">
      <c r="A14" s="115">
        <v>9</v>
      </c>
      <c r="B14" s="21" t="s">
        <v>499</v>
      </c>
      <c r="C14" s="115">
        <v>12</v>
      </c>
      <c r="D14" s="3" t="s">
        <v>15</v>
      </c>
      <c r="E14" s="3"/>
      <c r="F14" s="3"/>
      <c r="G14" s="3" t="s">
        <v>19</v>
      </c>
      <c r="H14" s="40">
        <v>4</v>
      </c>
      <c r="I14" s="21" t="s">
        <v>502</v>
      </c>
      <c r="J14" s="4">
        <v>0.3125</v>
      </c>
      <c r="K14" s="1" t="s">
        <v>551</v>
      </c>
      <c r="L14" s="4">
        <v>0.34027777777777773</v>
      </c>
      <c r="M14" s="1" t="s">
        <v>551</v>
      </c>
      <c r="N14" s="4">
        <v>0.61805555555555558</v>
      </c>
      <c r="O14" s="21" t="s">
        <v>502</v>
      </c>
      <c r="P14" s="6" t="s">
        <v>224</v>
      </c>
      <c r="Q14" s="115"/>
    </row>
    <row r="15" spans="1:17" ht="18.75" customHeight="1" x14ac:dyDescent="0.25">
      <c r="A15" s="115">
        <v>10</v>
      </c>
      <c r="B15" s="21" t="s">
        <v>500</v>
      </c>
      <c r="C15" s="115">
        <v>12</v>
      </c>
      <c r="D15" s="3" t="s">
        <v>15</v>
      </c>
      <c r="E15" s="3"/>
      <c r="F15" s="3"/>
      <c r="G15" s="3" t="s">
        <v>19</v>
      </c>
      <c r="H15" s="40">
        <v>4</v>
      </c>
      <c r="I15" s="21" t="s">
        <v>502</v>
      </c>
      <c r="J15" s="4">
        <v>0.3125</v>
      </c>
      <c r="K15" s="1" t="s">
        <v>551</v>
      </c>
      <c r="L15" s="4">
        <v>0.34027777777777773</v>
      </c>
      <c r="M15" s="1" t="s">
        <v>551</v>
      </c>
      <c r="N15" s="4">
        <v>0.61805555555555558</v>
      </c>
      <c r="O15" s="21" t="s">
        <v>502</v>
      </c>
      <c r="P15" s="6" t="s">
        <v>224</v>
      </c>
      <c r="Q15" s="115"/>
    </row>
    <row r="16" spans="1:17" ht="18.75" customHeight="1" x14ac:dyDescent="0.25">
      <c r="A16" s="115">
        <v>11</v>
      </c>
      <c r="B16" s="21" t="s">
        <v>501</v>
      </c>
      <c r="C16" s="115">
        <v>12</v>
      </c>
      <c r="D16" s="3" t="s">
        <v>15</v>
      </c>
      <c r="E16" s="3"/>
      <c r="F16" s="3"/>
      <c r="G16" s="3" t="s">
        <v>19</v>
      </c>
      <c r="H16" s="40">
        <v>4</v>
      </c>
      <c r="I16" s="21" t="s">
        <v>502</v>
      </c>
      <c r="J16" s="4">
        <v>0.3125</v>
      </c>
      <c r="K16" s="1" t="s">
        <v>551</v>
      </c>
      <c r="L16" s="4">
        <v>0.34027777777777773</v>
      </c>
      <c r="M16" s="1" t="s">
        <v>551</v>
      </c>
      <c r="N16" s="4">
        <v>0.61805555555555558</v>
      </c>
      <c r="O16" s="21" t="s">
        <v>502</v>
      </c>
      <c r="P16" s="6" t="s">
        <v>224</v>
      </c>
      <c r="Q16" s="115"/>
    </row>
    <row r="17" spans="1:17" ht="18.75" customHeight="1" x14ac:dyDescent="0.25">
      <c r="A17" s="115">
        <v>12</v>
      </c>
      <c r="B17" s="62" t="s">
        <v>503</v>
      </c>
      <c r="C17" s="115">
        <v>12</v>
      </c>
      <c r="D17" s="3" t="s">
        <v>15</v>
      </c>
      <c r="E17" s="3"/>
      <c r="F17" s="3"/>
      <c r="G17" s="3" t="s">
        <v>19</v>
      </c>
      <c r="H17" s="65">
        <v>8</v>
      </c>
      <c r="I17" s="21" t="s">
        <v>258</v>
      </c>
      <c r="J17" s="4">
        <v>0.3125</v>
      </c>
      <c r="K17" s="1" t="s">
        <v>551</v>
      </c>
      <c r="L17" s="4">
        <v>0.34027777777777773</v>
      </c>
      <c r="M17" s="1" t="s">
        <v>551</v>
      </c>
      <c r="N17" s="4">
        <v>0.61805555555555558</v>
      </c>
      <c r="O17" s="21" t="s">
        <v>258</v>
      </c>
      <c r="P17" s="6" t="s">
        <v>224</v>
      </c>
      <c r="Q17" s="115"/>
    </row>
    <row r="18" spans="1:17" ht="18.75" customHeight="1" x14ac:dyDescent="0.25">
      <c r="A18" s="115">
        <v>13</v>
      </c>
      <c r="B18" s="62" t="s">
        <v>504</v>
      </c>
      <c r="C18" s="115">
        <v>12</v>
      </c>
      <c r="D18" s="3" t="s">
        <v>15</v>
      </c>
      <c r="E18" s="3"/>
      <c r="F18" s="3"/>
      <c r="G18" s="3" t="s">
        <v>19</v>
      </c>
      <c r="H18" s="65">
        <v>8</v>
      </c>
      <c r="I18" s="21" t="s">
        <v>258</v>
      </c>
      <c r="J18" s="4">
        <v>0.3125</v>
      </c>
      <c r="K18" s="1" t="s">
        <v>551</v>
      </c>
      <c r="L18" s="4">
        <v>0.34027777777777773</v>
      </c>
      <c r="M18" s="1" t="s">
        <v>551</v>
      </c>
      <c r="N18" s="4">
        <v>0.61805555555555558</v>
      </c>
      <c r="O18" s="21" t="s">
        <v>258</v>
      </c>
      <c r="P18" s="6" t="s">
        <v>224</v>
      </c>
      <c r="Q18" s="115"/>
    </row>
    <row r="19" spans="1:17" ht="18.75" customHeight="1" x14ac:dyDescent="0.25">
      <c r="A19" s="115">
        <v>14</v>
      </c>
      <c r="B19" s="62" t="s">
        <v>505</v>
      </c>
      <c r="C19" s="115">
        <v>12</v>
      </c>
      <c r="D19" s="3" t="s">
        <v>15</v>
      </c>
      <c r="E19" s="3"/>
      <c r="F19" s="3"/>
      <c r="G19" s="3" t="s">
        <v>19</v>
      </c>
      <c r="H19" s="65">
        <v>8</v>
      </c>
      <c r="I19" s="21" t="s">
        <v>258</v>
      </c>
      <c r="J19" s="4">
        <v>0.3125</v>
      </c>
      <c r="K19" s="1" t="s">
        <v>551</v>
      </c>
      <c r="L19" s="4">
        <v>0.34027777777777773</v>
      </c>
      <c r="M19" s="1" t="s">
        <v>551</v>
      </c>
      <c r="N19" s="4">
        <v>0.61805555555555558</v>
      </c>
      <c r="O19" s="21" t="s">
        <v>258</v>
      </c>
      <c r="P19" s="6" t="s">
        <v>224</v>
      </c>
      <c r="Q19" s="115"/>
    </row>
    <row r="20" spans="1:17" ht="18.75" customHeight="1" x14ac:dyDescent="0.25">
      <c r="A20" s="115">
        <v>15</v>
      </c>
      <c r="B20" s="37" t="s">
        <v>506</v>
      </c>
      <c r="C20" s="115">
        <v>13</v>
      </c>
      <c r="D20" s="3" t="s">
        <v>15</v>
      </c>
      <c r="E20" s="3"/>
      <c r="F20" s="3"/>
      <c r="G20" s="3" t="s">
        <v>19</v>
      </c>
      <c r="H20" s="65">
        <v>8</v>
      </c>
      <c r="I20" s="21" t="s">
        <v>509</v>
      </c>
      <c r="J20" s="4">
        <v>0.3125</v>
      </c>
      <c r="K20" s="1" t="s">
        <v>551</v>
      </c>
      <c r="L20" s="4">
        <v>0.34027777777777773</v>
      </c>
      <c r="M20" s="1" t="s">
        <v>551</v>
      </c>
      <c r="N20" s="4">
        <v>0.61805555555555558</v>
      </c>
      <c r="O20" s="21" t="s">
        <v>509</v>
      </c>
      <c r="P20" s="6" t="s">
        <v>224</v>
      </c>
      <c r="Q20" s="115"/>
    </row>
    <row r="21" spans="1:17" ht="18.75" customHeight="1" x14ac:dyDescent="0.25">
      <c r="A21" s="115">
        <v>16</v>
      </c>
      <c r="B21" s="37" t="s">
        <v>507</v>
      </c>
      <c r="C21" s="115">
        <v>13</v>
      </c>
      <c r="D21" s="3" t="s">
        <v>15</v>
      </c>
      <c r="E21" s="3"/>
      <c r="F21" s="3"/>
      <c r="G21" s="3" t="s">
        <v>19</v>
      </c>
      <c r="H21" s="65">
        <v>8</v>
      </c>
      <c r="I21" s="21" t="s">
        <v>509</v>
      </c>
      <c r="J21" s="4">
        <v>0.3125</v>
      </c>
      <c r="K21" s="1" t="s">
        <v>551</v>
      </c>
      <c r="L21" s="4">
        <v>0.34027777777777773</v>
      </c>
      <c r="M21" s="1" t="s">
        <v>551</v>
      </c>
      <c r="N21" s="4">
        <v>0.61805555555555558</v>
      </c>
      <c r="O21" s="21" t="s">
        <v>509</v>
      </c>
      <c r="P21" s="6" t="s">
        <v>224</v>
      </c>
      <c r="Q21" s="115"/>
    </row>
    <row r="22" spans="1:17" ht="18.75" customHeight="1" x14ac:dyDescent="0.25">
      <c r="A22" s="115">
        <v>17</v>
      </c>
      <c r="B22" s="37" t="s">
        <v>508</v>
      </c>
      <c r="C22" s="115">
        <v>13</v>
      </c>
      <c r="D22" s="3" t="s">
        <v>15</v>
      </c>
      <c r="E22" s="3"/>
      <c r="F22" s="3"/>
      <c r="G22" s="3" t="s">
        <v>19</v>
      </c>
      <c r="H22" s="65">
        <v>8</v>
      </c>
      <c r="I22" s="21" t="s">
        <v>509</v>
      </c>
      <c r="J22" s="4">
        <v>0.3125</v>
      </c>
      <c r="K22" s="1" t="s">
        <v>551</v>
      </c>
      <c r="L22" s="4">
        <v>0.34027777777777773</v>
      </c>
      <c r="M22" s="1" t="s">
        <v>551</v>
      </c>
      <c r="N22" s="4">
        <v>0.61805555555555558</v>
      </c>
      <c r="O22" s="21" t="s">
        <v>509</v>
      </c>
      <c r="P22" s="6" t="s">
        <v>224</v>
      </c>
      <c r="Q22" s="115"/>
    </row>
    <row r="23" spans="1:17" ht="18.75" customHeight="1" x14ac:dyDescent="0.25">
      <c r="A23" s="115">
        <v>18</v>
      </c>
      <c r="B23" s="37" t="s">
        <v>148</v>
      </c>
      <c r="C23" s="115">
        <v>8</v>
      </c>
      <c r="D23" s="3" t="s">
        <v>15</v>
      </c>
      <c r="E23" s="3"/>
      <c r="F23" s="3"/>
      <c r="G23" s="3" t="s">
        <v>19</v>
      </c>
      <c r="H23" s="40">
        <v>8</v>
      </c>
      <c r="I23" s="37" t="s">
        <v>148</v>
      </c>
      <c r="J23" s="4">
        <v>0.3125</v>
      </c>
      <c r="K23" s="1" t="s">
        <v>551</v>
      </c>
      <c r="L23" s="4">
        <v>0.34027777777777773</v>
      </c>
      <c r="M23" s="1" t="s">
        <v>551</v>
      </c>
      <c r="N23" s="4">
        <v>0.61805555555555558</v>
      </c>
      <c r="O23" s="37" t="s">
        <v>148</v>
      </c>
      <c r="P23" s="6" t="s">
        <v>224</v>
      </c>
      <c r="Q23" s="115"/>
    </row>
    <row r="24" spans="1:17" ht="22.5" customHeight="1" x14ac:dyDescent="0.25">
      <c r="A24" s="203" t="s">
        <v>232</v>
      </c>
      <c r="B24" s="203"/>
      <c r="C24" s="121">
        <f>SUM(C6:C23)</f>
        <v>222</v>
      </c>
      <c r="D24" s="115"/>
      <c r="E24" s="115"/>
      <c r="F24" s="115"/>
      <c r="G24" s="121">
        <f>A23</f>
        <v>18</v>
      </c>
      <c r="H24" s="39">
        <f>SUM(H6:H23)</f>
        <v>168</v>
      </c>
      <c r="I24" s="21"/>
      <c r="J24" s="119"/>
      <c r="K24" s="21"/>
      <c r="L24" s="119"/>
      <c r="M24" s="21"/>
      <c r="N24" s="119"/>
      <c r="O24" s="21"/>
      <c r="P24" s="119"/>
      <c r="Q24" s="115"/>
    </row>
    <row r="25" spans="1:17" ht="15" customHeight="1" x14ac:dyDescent="0.25"/>
    <row r="26" spans="1:17" s="127" customFormat="1" ht="15" customHeight="1" x14ac:dyDescent="0.25">
      <c r="B26" s="23"/>
      <c r="I26" s="15"/>
      <c r="J26" s="16"/>
      <c r="K26" s="15"/>
      <c r="L26" s="16"/>
      <c r="M26" s="15"/>
      <c r="N26" s="16"/>
      <c r="O26" s="15"/>
      <c r="P26" s="16"/>
    </row>
    <row r="27" spans="1:17" s="127" customFormat="1" ht="15" customHeight="1" x14ac:dyDescent="0.25">
      <c r="B27" s="23"/>
      <c r="I27" s="15"/>
      <c r="J27" s="16"/>
      <c r="K27" s="15"/>
      <c r="L27" s="16"/>
      <c r="M27" s="15"/>
      <c r="N27" s="16"/>
      <c r="O27" s="15"/>
      <c r="P27" s="16"/>
    </row>
    <row r="28" spans="1:17" s="89" customFormat="1" ht="18" customHeight="1" x14ac:dyDescent="0.25">
      <c r="A28" s="202" t="s">
        <v>115</v>
      </c>
      <c r="B28" s="202"/>
      <c r="C28" s="202" t="s">
        <v>237</v>
      </c>
      <c r="D28" s="202"/>
      <c r="E28" s="202"/>
      <c r="F28" s="202"/>
      <c r="G28" s="202"/>
      <c r="H28" s="202"/>
      <c r="I28" s="202" t="s">
        <v>239</v>
      </c>
      <c r="J28" s="202"/>
      <c r="K28" s="202"/>
      <c r="L28" s="202" t="s">
        <v>238</v>
      </c>
      <c r="M28" s="202"/>
      <c r="N28" s="202"/>
      <c r="O28" s="202" t="s">
        <v>116</v>
      </c>
      <c r="P28" s="202"/>
      <c r="Q28" s="202"/>
    </row>
    <row r="29" spans="1:17" s="89" customFormat="1" ht="18" customHeight="1" x14ac:dyDescent="0.25">
      <c r="A29" s="202" t="s">
        <v>117</v>
      </c>
      <c r="B29" s="202"/>
      <c r="C29" s="202" t="s">
        <v>117</v>
      </c>
      <c r="D29" s="202"/>
      <c r="E29" s="202"/>
      <c r="F29" s="202"/>
      <c r="G29" s="202"/>
      <c r="H29" s="202"/>
      <c r="I29" s="202" t="s">
        <v>117</v>
      </c>
      <c r="J29" s="202"/>
      <c r="K29" s="202"/>
      <c r="L29" s="202" t="s">
        <v>117</v>
      </c>
      <c r="M29" s="202"/>
      <c r="N29" s="202"/>
      <c r="O29" s="202" t="s">
        <v>118</v>
      </c>
      <c r="P29" s="202"/>
      <c r="Q29" s="202"/>
    </row>
    <row r="30" spans="1:17" ht="18" customHeight="1" x14ac:dyDescent="0.25"/>
  </sheetData>
  <mergeCells count="22"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M4:P4"/>
    <mergeCell ref="A29:B29"/>
    <mergeCell ref="A28:B28"/>
    <mergeCell ref="A24:B24"/>
    <mergeCell ref="C28:H28"/>
    <mergeCell ref="I28:K28"/>
    <mergeCell ref="L28:N28"/>
    <mergeCell ref="O28:Q28"/>
    <mergeCell ref="C29:H29"/>
    <mergeCell ref="I29:K29"/>
    <mergeCell ref="L29:N29"/>
    <mergeCell ref="O29:Q29"/>
  </mergeCells>
  <phoneticPr fontId="0" type="noConversion"/>
  <pageMargins left="0.19685039370078741" right="0" top="0.19685039370078741" bottom="0" header="0" footer="0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2"/>
  <sheetViews>
    <sheetView topLeftCell="A22" zoomScaleNormal="100" workbookViewId="0">
      <selection activeCell="A28" sqref="A28:P28"/>
    </sheetView>
  </sheetViews>
  <sheetFormatPr defaultColWidth="3.5703125" defaultRowHeight="15.75" x14ac:dyDescent="0.25"/>
  <cols>
    <col min="1" max="1" width="3.7109375" style="127" customWidth="1"/>
    <col min="2" max="2" width="34.710937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21.140625" style="15" customWidth="1"/>
    <col min="10" max="10" width="7" style="16" customWidth="1"/>
    <col min="11" max="11" width="12.140625" style="15" customWidth="1"/>
    <col min="12" max="12" width="6.7109375" style="16" customWidth="1"/>
    <col min="13" max="13" width="12.140625" style="15" customWidth="1"/>
    <col min="14" max="14" width="7.140625" style="16" customWidth="1"/>
    <col min="15" max="15" width="20.140625" style="15" customWidth="1"/>
    <col min="16" max="16" width="7.140625" style="16" customWidth="1"/>
    <col min="17" max="17" width="15.42578125" style="127" customWidth="1"/>
    <col min="18" max="247" width="9.140625" style="127" customWidth="1"/>
    <col min="248" max="248" width="23.5703125" style="127" customWidth="1"/>
    <col min="249" max="249" width="4.28515625" style="127" customWidth="1"/>
    <col min="250" max="16384" width="3.5703125" style="127"/>
  </cols>
  <sheetData>
    <row r="1" spans="1:17" ht="18.75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2.5" customHeight="1" x14ac:dyDescent="0.25">
      <c r="A3" s="215" t="s">
        <v>51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34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35"/>
      <c r="B5" s="218"/>
      <c r="C5" s="219"/>
      <c r="D5" s="122" t="s">
        <v>9</v>
      </c>
      <c r="E5" s="122" t="s">
        <v>10</v>
      </c>
      <c r="F5" s="122" t="s">
        <v>11</v>
      </c>
      <c r="G5" s="220"/>
      <c r="H5" s="221"/>
      <c r="I5" s="34" t="s">
        <v>12</v>
      </c>
      <c r="J5" s="123" t="s">
        <v>13</v>
      </c>
      <c r="K5" s="34" t="s">
        <v>14</v>
      </c>
      <c r="L5" s="123" t="s">
        <v>13</v>
      </c>
      <c r="M5" s="34" t="s">
        <v>12</v>
      </c>
      <c r="N5" s="123" t="s">
        <v>13</v>
      </c>
      <c r="O5" s="34" t="s">
        <v>14</v>
      </c>
      <c r="P5" s="54" t="s">
        <v>13</v>
      </c>
      <c r="Q5" s="120" t="s">
        <v>184</v>
      </c>
    </row>
    <row r="6" spans="1:17" ht="30" customHeight="1" x14ac:dyDescent="0.25">
      <c r="A6" s="115">
        <v>1</v>
      </c>
      <c r="B6" s="182" t="s">
        <v>262</v>
      </c>
      <c r="C6" s="67">
        <v>8</v>
      </c>
      <c r="D6" s="126"/>
      <c r="E6" s="126" t="s">
        <v>15</v>
      </c>
      <c r="F6" s="126"/>
      <c r="G6" s="126" t="s">
        <v>19</v>
      </c>
      <c r="H6" s="65">
        <v>3</v>
      </c>
      <c r="I6" s="182" t="s">
        <v>262</v>
      </c>
      <c r="J6" s="2">
        <v>0.27083333333333331</v>
      </c>
      <c r="K6" s="19" t="s">
        <v>52</v>
      </c>
      <c r="L6" s="69">
        <v>0.27777777777777779</v>
      </c>
      <c r="M6" s="19" t="s">
        <v>52</v>
      </c>
      <c r="N6" s="2">
        <v>0.52083333333333337</v>
      </c>
      <c r="O6" s="182" t="s">
        <v>262</v>
      </c>
      <c r="P6" s="2">
        <v>0.52777777777777779</v>
      </c>
      <c r="Q6" s="115"/>
    </row>
    <row r="7" spans="1:17" ht="30" customHeight="1" x14ac:dyDescent="0.25">
      <c r="A7" s="115">
        <v>2</v>
      </c>
      <c r="B7" s="182" t="s">
        <v>523</v>
      </c>
      <c r="C7" s="67">
        <v>12</v>
      </c>
      <c r="D7" s="126"/>
      <c r="E7" s="126" t="s">
        <v>15</v>
      </c>
      <c r="F7" s="126"/>
      <c r="G7" s="126" t="s">
        <v>19</v>
      </c>
      <c r="H7" s="68">
        <v>3</v>
      </c>
      <c r="I7" s="182" t="s">
        <v>523</v>
      </c>
      <c r="J7" s="2">
        <v>0.27083333333333331</v>
      </c>
      <c r="K7" s="19" t="s">
        <v>52</v>
      </c>
      <c r="L7" s="69">
        <v>0.27777777777777779</v>
      </c>
      <c r="M7" s="19" t="s">
        <v>52</v>
      </c>
      <c r="N7" s="2">
        <v>0.52083333333333337</v>
      </c>
      <c r="O7" s="182" t="s">
        <v>523</v>
      </c>
      <c r="P7" s="2">
        <v>0.52777777777777779</v>
      </c>
      <c r="Q7" s="115"/>
    </row>
    <row r="8" spans="1:17" ht="30" customHeight="1" x14ac:dyDescent="0.25">
      <c r="A8" s="115">
        <v>3</v>
      </c>
      <c r="B8" s="182" t="s">
        <v>259</v>
      </c>
      <c r="C8" s="67">
        <v>10</v>
      </c>
      <c r="D8" s="126"/>
      <c r="E8" s="126" t="s">
        <v>15</v>
      </c>
      <c r="F8" s="126"/>
      <c r="G8" s="126" t="s">
        <v>19</v>
      </c>
      <c r="H8" s="65">
        <v>4</v>
      </c>
      <c r="I8" s="182" t="s">
        <v>259</v>
      </c>
      <c r="J8" s="2">
        <v>0.27083333333333331</v>
      </c>
      <c r="K8" s="19" t="s">
        <v>52</v>
      </c>
      <c r="L8" s="69">
        <v>0.27777777777777779</v>
      </c>
      <c r="M8" s="19" t="s">
        <v>52</v>
      </c>
      <c r="N8" s="2">
        <v>0.52083333333333337</v>
      </c>
      <c r="O8" s="182" t="s">
        <v>259</v>
      </c>
      <c r="P8" s="2">
        <v>0.52777777777777779</v>
      </c>
      <c r="Q8" s="115"/>
    </row>
    <row r="9" spans="1:17" ht="30" customHeight="1" x14ac:dyDescent="0.25">
      <c r="A9" s="115">
        <v>4</v>
      </c>
      <c r="B9" s="182" t="s">
        <v>524</v>
      </c>
      <c r="C9" s="67">
        <v>10</v>
      </c>
      <c r="D9" s="126"/>
      <c r="E9" s="126" t="s">
        <v>15</v>
      </c>
      <c r="F9" s="126"/>
      <c r="G9" s="126" t="s">
        <v>19</v>
      </c>
      <c r="H9" s="68">
        <v>3</v>
      </c>
      <c r="I9" s="182" t="s">
        <v>524</v>
      </c>
      <c r="J9" s="2">
        <v>0.27083333333333331</v>
      </c>
      <c r="K9" s="19" t="s">
        <v>52</v>
      </c>
      <c r="L9" s="69">
        <v>0.27777777777777779</v>
      </c>
      <c r="M9" s="19" t="s">
        <v>52</v>
      </c>
      <c r="N9" s="2">
        <v>0.52083333333333337</v>
      </c>
      <c r="O9" s="182" t="s">
        <v>524</v>
      </c>
      <c r="P9" s="2">
        <v>0.52777777777777779</v>
      </c>
      <c r="Q9" s="115"/>
    </row>
    <row r="10" spans="1:17" ht="30" customHeight="1" x14ac:dyDescent="0.25">
      <c r="A10" s="115">
        <v>5</v>
      </c>
      <c r="B10" s="182" t="s">
        <v>525</v>
      </c>
      <c r="C10" s="67">
        <v>14</v>
      </c>
      <c r="D10" s="126"/>
      <c r="E10" s="126" t="s">
        <v>15</v>
      </c>
      <c r="F10" s="126"/>
      <c r="G10" s="126" t="s">
        <v>19</v>
      </c>
      <c r="H10" s="65">
        <v>4.5</v>
      </c>
      <c r="I10" s="182" t="s">
        <v>261</v>
      </c>
      <c r="J10" s="2">
        <v>0.27083333333333331</v>
      </c>
      <c r="K10" s="19" t="s">
        <v>52</v>
      </c>
      <c r="L10" s="69">
        <v>0.27777777777777779</v>
      </c>
      <c r="M10" s="19" t="s">
        <v>52</v>
      </c>
      <c r="N10" s="2">
        <v>0.52083333333333337</v>
      </c>
      <c r="O10" s="182" t="s">
        <v>261</v>
      </c>
      <c r="P10" s="2">
        <v>0.52777777777777779</v>
      </c>
      <c r="Q10" s="115"/>
    </row>
    <row r="11" spans="1:17" ht="30" customHeight="1" x14ac:dyDescent="0.25">
      <c r="A11" s="115">
        <v>6</v>
      </c>
      <c r="B11" s="182" t="s">
        <v>526</v>
      </c>
      <c r="C11" s="67">
        <v>14</v>
      </c>
      <c r="D11" s="126"/>
      <c r="E11" s="126" t="s">
        <v>15</v>
      </c>
      <c r="F11" s="126"/>
      <c r="G11" s="126" t="s">
        <v>19</v>
      </c>
      <c r="H11" s="65">
        <v>4.5</v>
      </c>
      <c r="I11" s="182" t="s">
        <v>261</v>
      </c>
      <c r="J11" s="2">
        <v>0.27083333333333331</v>
      </c>
      <c r="K11" s="19" t="s">
        <v>52</v>
      </c>
      <c r="L11" s="69">
        <v>0.27777777777777779</v>
      </c>
      <c r="M11" s="19" t="s">
        <v>52</v>
      </c>
      <c r="N11" s="2">
        <v>0.52083333333333337</v>
      </c>
      <c r="O11" s="182" t="s">
        <v>261</v>
      </c>
      <c r="P11" s="2">
        <v>0.52777777777777779</v>
      </c>
      <c r="Q11" s="115"/>
    </row>
    <row r="12" spans="1:17" ht="30" customHeight="1" x14ac:dyDescent="0.25">
      <c r="A12" s="115">
        <v>7</v>
      </c>
      <c r="B12" s="182" t="s">
        <v>528</v>
      </c>
      <c r="C12" s="67">
        <v>13</v>
      </c>
      <c r="D12" s="126"/>
      <c r="E12" s="126" t="s">
        <v>15</v>
      </c>
      <c r="F12" s="126"/>
      <c r="G12" s="126" t="s">
        <v>19</v>
      </c>
      <c r="H12" s="65">
        <v>3</v>
      </c>
      <c r="I12" s="66" t="s">
        <v>527</v>
      </c>
      <c r="J12" s="2">
        <v>0.27083333333333331</v>
      </c>
      <c r="K12" s="19" t="s">
        <v>52</v>
      </c>
      <c r="L12" s="69">
        <v>0.27777777777777779</v>
      </c>
      <c r="M12" s="19" t="s">
        <v>52</v>
      </c>
      <c r="N12" s="2">
        <v>0.52083333333333337</v>
      </c>
      <c r="O12" s="66" t="s">
        <v>527</v>
      </c>
      <c r="P12" s="2">
        <v>0.52777777777777779</v>
      </c>
      <c r="Q12" s="115"/>
    </row>
    <row r="13" spans="1:17" ht="30" customHeight="1" x14ac:dyDescent="0.25">
      <c r="A13" s="115">
        <v>8</v>
      </c>
      <c r="B13" s="182" t="s">
        <v>529</v>
      </c>
      <c r="C13" s="67">
        <v>12</v>
      </c>
      <c r="D13" s="126"/>
      <c r="E13" s="14" t="s">
        <v>15</v>
      </c>
      <c r="F13" s="14"/>
      <c r="G13" s="126" t="s">
        <v>19</v>
      </c>
      <c r="H13" s="65">
        <v>3</v>
      </c>
      <c r="I13" s="66" t="s">
        <v>527</v>
      </c>
      <c r="J13" s="2">
        <v>0.27083333333333331</v>
      </c>
      <c r="K13" s="19" t="s">
        <v>52</v>
      </c>
      <c r="L13" s="69">
        <v>0.27777777777777779</v>
      </c>
      <c r="M13" s="19" t="s">
        <v>52</v>
      </c>
      <c r="N13" s="2">
        <v>0.52083333333333337</v>
      </c>
      <c r="O13" s="66" t="s">
        <v>527</v>
      </c>
      <c r="P13" s="2">
        <v>0.52777777777777779</v>
      </c>
      <c r="Q13" s="115"/>
    </row>
    <row r="14" spans="1:17" ht="30" customHeight="1" x14ac:dyDescent="0.25">
      <c r="A14" s="115">
        <v>9</v>
      </c>
      <c r="B14" s="182" t="s">
        <v>530</v>
      </c>
      <c r="C14" s="67">
        <v>12</v>
      </c>
      <c r="D14" s="126"/>
      <c r="E14" s="126" t="s">
        <v>15</v>
      </c>
      <c r="F14" s="126"/>
      <c r="G14" s="126" t="s">
        <v>19</v>
      </c>
      <c r="H14" s="65">
        <v>4.5</v>
      </c>
      <c r="I14" s="182" t="s">
        <v>530</v>
      </c>
      <c r="J14" s="2">
        <v>0.27083333333333331</v>
      </c>
      <c r="K14" s="19" t="s">
        <v>52</v>
      </c>
      <c r="L14" s="69">
        <v>0.27777777777777779</v>
      </c>
      <c r="M14" s="19" t="s">
        <v>52</v>
      </c>
      <c r="N14" s="2">
        <v>0.52083333333333337</v>
      </c>
      <c r="O14" s="182" t="s">
        <v>530</v>
      </c>
      <c r="P14" s="2">
        <v>0.52777777777777779</v>
      </c>
      <c r="Q14" s="115"/>
    </row>
    <row r="15" spans="1:17" ht="30" customHeight="1" x14ac:dyDescent="0.25">
      <c r="A15" s="115">
        <v>10</v>
      </c>
      <c r="B15" s="182" t="s">
        <v>518</v>
      </c>
      <c r="C15" s="67">
        <v>13</v>
      </c>
      <c r="D15" s="126"/>
      <c r="E15" s="126" t="s">
        <v>15</v>
      </c>
      <c r="F15" s="126"/>
      <c r="G15" s="126" t="s">
        <v>19</v>
      </c>
      <c r="H15" s="68">
        <v>5</v>
      </c>
      <c r="I15" s="182" t="s">
        <v>518</v>
      </c>
      <c r="J15" s="2">
        <v>0.27083333333333331</v>
      </c>
      <c r="K15" s="19" t="s">
        <v>52</v>
      </c>
      <c r="L15" s="69">
        <v>0.27777777777777779</v>
      </c>
      <c r="M15" s="19" t="s">
        <v>52</v>
      </c>
      <c r="N15" s="2">
        <v>0.52083333333333337</v>
      </c>
      <c r="O15" s="182" t="s">
        <v>518</v>
      </c>
      <c r="P15" s="2">
        <v>0.52777777777777779</v>
      </c>
      <c r="Q15" s="115"/>
    </row>
    <row r="16" spans="1:17" ht="30" customHeight="1" x14ac:dyDescent="0.25">
      <c r="A16" s="115">
        <v>11</v>
      </c>
      <c r="B16" s="182" t="s">
        <v>531</v>
      </c>
      <c r="C16" s="67">
        <v>14</v>
      </c>
      <c r="D16" s="126"/>
      <c r="E16" s="126" t="s">
        <v>15</v>
      </c>
      <c r="F16" s="126"/>
      <c r="G16" s="126" t="s">
        <v>19</v>
      </c>
      <c r="H16" s="68">
        <v>3</v>
      </c>
      <c r="I16" s="182" t="s">
        <v>531</v>
      </c>
      <c r="J16" s="2">
        <v>0.27083333333333331</v>
      </c>
      <c r="K16" s="19" t="s">
        <v>52</v>
      </c>
      <c r="L16" s="69">
        <v>0.27777777777777779</v>
      </c>
      <c r="M16" s="19" t="s">
        <v>52</v>
      </c>
      <c r="N16" s="2">
        <v>0.52083333333333337</v>
      </c>
      <c r="O16" s="182" t="s">
        <v>531</v>
      </c>
      <c r="P16" s="2">
        <v>0.52777777777777779</v>
      </c>
      <c r="Q16" s="115"/>
    </row>
    <row r="17" spans="1:17" ht="30" customHeight="1" x14ac:dyDescent="0.25">
      <c r="A17" s="115">
        <v>12</v>
      </c>
      <c r="B17" s="66" t="s">
        <v>263</v>
      </c>
      <c r="C17" s="67">
        <v>11</v>
      </c>
      <c r="D17" s="126"/>
      <c r="E17" s="126" t="s">
        <v>15</v>
      </c>
      <c r="F17" s="126"/>
      <c r="G17" s="126" t="s">
        <v>19</v>
      </c>
      <c r="H17" s="68">
        <v>3.5</v>
      </c>
      <c r="I17" s="66" t="s">
        <v>263</v>
      </c>
      <c r="J17" s="2">
        <v>0.27083333333333331</v>
      </c>
      <c r="K17" s="19" t="s">
        <v>52</v>
      </c>
      <c r="L17" s="69">
        <v>0.27777777777777779</v>
      </c>
      <c r="M17" s="19" t="s">
        <v>52</v>
      </c>
      <c r="N17" s="2">
        <v>0.52083333333333337</v>
      </c>
      <c r="O17" s="66" t="s">
        <v>263</v>
      </c>
      <c r="P17" s="2">
        <v>0.52777777777777779</v>
      </c>
      <c r="Q17" s="115"/>
    </row>
    <row r="18" spans="1:17" ht="30" customHeight="1" x14ac:dyDescent="0.25">
      <c r="A18" s="115">
        <v>13</v>
      </c>
      <c r="B18" s="182" t="s">
        <v>532</v>
      </c>
      <c r="C18" s="67">
        <v>13</v>
      </c>
      <c r="D18" s="126"/>
      <c r="E18" s="126" t="s">
        <v>15</v>
      </c>
      <c r="F18" s="126"/>
      <c r="G18" s="126" t="s">
        <v>19</v>
      </c>
      <c r="H18" s="68">
        <v>4</v>
      </c>
      <c r="I18" s="66" t="s">
        <v>533</v>
      </c>
      <c r="J18" s="2">
        <v>0.27083333333333331</v>
      </c>
      <c r="K18" s="19" t="s">
        <v>52</v>
      </c>
      <c r="L18" s="69">
        <v>0.27777777777777779</v>
      </c>
      <c r="M18" s="19" t="s">
        <v>52</v>
      </c>
      <c r="N18" s="2">
        <v>0.52083333333333337</v>
      </c>
      <c r="O18" s="66" t="s">
        <v>533</v>
      </c>
      <c r="P18" s="2">
        <v>0.52777777777777779</v>
      </c>
      <c r="Q18" s="115"/>
    </row>
    <row r="19" spans="1:17" ht="30" customHeight="1" x14ac:dyDescent="0.25">
      <c r="A19" s="115">
        <v>14</v>
      </c>
      <c r="B19" s="182" t="s">
        <v>534</v>
      </c>
      <c r="C19" s="67">
        <v>12</v>
      </c>
      <c r="D19" s="126"/>
      <c r="E19" s="126" t="s">
        <v>15</v>
      </c>
      <c r="F19" s="126"/>
      <c r="G19" s="126" t="s">
        <v>19</v>
      </c>
      <c r="H19" s="68">
        <v>4</v>
      </c>
      <c r="I19" s="66" t="s">
        <v>533</v>
      </c>
      <c r="J19" s="2">
        <v>0.27083333333333331</v>
      </c>
      <c r="K19" s="19" t="s">
        <v>52</v>
      </c>
      <c r="L19" s="69">
        <v>0.27777777777777779</v>
      </c>
      <c r="M19" s="19" t="s">
        <v>52</v>
      </c>
      <c r="N19" s="2">
        <v>0.52083333333333337</v>
      </c>
      <c r="O19" s="66" t="s">
        <v>533</v>
      </c>
      <c r="P19" s="2">
        <v>0.52777777777777779</v>
      </c>
      <c r="Q19" s="115"/>
    </row>
    <row r="20" spans="1:17" ht="30" customHeight="1" x14ac:dyDescent="0.25">
      <c r="A20" s="115">
        <v>15</v>
      </c>
      <c r="B20" s="182" t="s">
        <v>520</v>
      </c>
      <c r="C20" s="67">
        <v>12</v>
      </c>
      <c r="D20" s="126"/>
      <c r="E20" s="126" t="s">
        <v>15</v>
      </c>
      <c r="F20" s="126"/>
      <c r="G20" s="126" t="s">
        <v>19</v>
      </c>
      <c r="H20" s="68">
        <v>2</v>
      </c>
      <c r="I20" s="182" t="s">
        <v>54</v>
      </c>
      <c r="J20" s="2">
        <v>0.27083333333333331</v>
      </c>
      <c r="K20" s="19" t="s">
        <v>52</v>
      </c>
      <c r="L20" s="69">
        <v>0.27777777777777779</v>
      </c>
      <c r="M20" s="19" t="s">
        <v>52</v>
      </c>
      <c r="N20" s="2">
        <v>0.52083333333333337</v>
      </c>
      <c r="O20" s="182" t="s">
        <v>54</v>
      </c>
      <c r="P20" s="2">
        <v>0.52777777777777779</v>
      </c>
      <c r="Q20" s="115"/>
    </row>
    <row r="21" spans="1:17" ht="30" customHeight="1" x14ac:dyDescent="0.25">
      <c r="A21" s="115">
        <v>16</v>
      </c>
      <c r="B21" s="182" t="s">
        <v>521</v>
      </c>
      <c r="C21" s="67">
        <v>12</v>
      </c>
      <c r="D21" s="126"/>
      <c r="E21" s="126" t="s">
        <v>15</v>
      </c>
      <c r="F21" s="126"/>
      <c r="G21" s="126" t="s">
        <v>19</v>
      </c>
      <c r="H21" s="68">
        <v>2</v>
      </c>
      <c r="I21" s="182" t="s">
        <v>54</v>
      </c>
      <c r="J21" s="2">
        <v>0.27083333333333331</v>
      </c>
      <c r="K21" s="19" t="s">
        <v>52</v>
      </c>
      <c r="L21" s="69">
        <v>0.27777777777777779</v>
      </c>
      <c r="M21" s="19" t="s">
        <v>52</v>
      </c>
      <c r="N21" s="2">
        <v>0.52083333333333337</v>
      </c>
      <c r="O21" s="182" t="s">
        <v>54</v>
      </c>
      <c r="P21" s="2">
        <v>0.52777777777777779</v>
      </c>
      <c r="Q21" s="115"/>
    </row>
    <row r="22" spans="1:17" ht="30" customHeight="1" x14ac:dyDescent="0.25">
      <c r="A22" s="115">
        <v>17</v>
      </c>
      <c r="B22" s="182" t="s">
        <v>522</v>
      </c>
      <c r="C22" s="67">
        <v>12</v>
      </c>
      <c r="D22" s="126"/>
      <c r="E22" s="126" t="s">
        <v>15</v>
      </c>
      <c r="F22" s="126"/>
      <c r="G22" s="126" t="s">
        <v>19</v>
      </c>
      <c r="H22" s="68">
        <v>2</v>
      </c>
      <c r="I22" s="182" t="s">
        <v>54</v>
      </c>
      <c r="J22" s="2">
        <v>0.27083333333333331</v>
      </c>
      <c r="K22" s="19" t="s">
        <v>52</v>
      </c>
      <c r="L22" s="69">
        <v>0.27777777777777779</v>
      </c>
      <c r="M22" s="19" t="s">
        <v>52</v>
      </c>
      <c r="N22" s="2">
        <v>0.52083333333333337</v>
      </c>
      <c r="O22" s="182" t="s">
        <v>54</v>
      </c>
      <c r="P22" s="2">
        <v>0.52777777777777779</v>
      </c>
      <c r="Q22" s="115"/>
    </row>
    <row r="23" spans="1:17" ht="30" customHeight="1" x14ac:dyDescent="0.25">
      <c r="A23" s="115">
        <v>18</v>
      </c>
      <c r="B23" s="182" t="s">
        <v>535</v>
      </c>
      <c r="C23" s="67">
        <v>12</v>
      </c>
      <c r="D23" s="126"/>
      <c r="E23" s="126" t="s">
        <v>15</v>
      </c>
      <c r="F23" s="126"/>
      <c r="G23" s="126" t="s">
        <v>19</v>
      </c>
      <c r="H23" s="68">
        <v>2</v>
      </c>
      <c r="I23" s="182" t="s">
        <v>54</v>
      </c>
      <c r="J23" s="2">
        <v>0.27083333333333331</v>
      </c>
      <c r="K23" s="19" t="s">
        <v>52</v>
      </c>
      <c r="L23" s="69">
        <v>0.27777777777777779</v>
      </c>
      <c r="M23" s="19" t="s">
        <v>52</v>
      </c>
      <c r="N23" s="2">
        <v>0.52083333333333337</v>
      </c>
      <c r="O23" s="182" t="s">
        <v>54</v>
      </c>
      <c r="P23" s="2">
        <v>0.52777777777777779</v>
      </c>
      <c r="Q23" s="115"/>
    </row>
    <row r="24" spans="1:17" ht="30" customHeight="1" x14ac:dyDescent="0.25">
      <c r="A24" s="233" t="s">
        <v>229</v>
      </c>
      <c r="B24" s="233"/>
      <c r="C24" s="82">
        <f>SUM(C6:C23)</f>
        <v>216</v>
      </c>
      <c r="D24" s="82"/>
      <c r="E24" s="82"/>
      <c r="F24" s="82"/>
      <c r="G24" s="82">
        <f>A23</f>
        <v>18</v>
      </c>
      <c r="H24" s="185">
        <f>SUM(H6:H23)</f>
        <v>60</v>
      </c>
      <c r="I24" s="186"/>
      <c r="J24" s="187"/>
      <c r="K24" s="186"/>
      <c r="L24" s="187"/>
      <c r="M24" s="186"/>
      <c r="N24" s="187"/>
      <c r="O24" s="186"/>
      <c r="P24" s="187"/>
      <c r="Q24" s="117"/>
    </row>
    <row r="25" spans="1:17" ht="18.75" customHeight="1" x14ac:dyDescent="0.25">
      <c r="A25" s="79"/>
      <c r="B25" s="79"/>
      <c r="C25" s="8"/>
      <c r="D25" s="8"/>
      <c r="E25" s="8"/>
      <c r="F25" s="8"/>
      <c r="G25" s="8"/>
      <c r="H25" s="41"/>
      <c r="I25" s="26"/>
      <c r="J25" s="9"/>
      <c r="K25" s="26"/>
      <c r="L25" s="9"/>
      <c r="M25" s="26"/>
      <c r="N25" s="9"/>
      <c r="O25" s="26"/>
      <c r="P25" s="9"/>
      <c r="Q25" s="116"/>
    </row>
    <row r="26" spans="1:17" ht="18.75" customHeight="1" x14ac:dyDescent="0.25">
      <c r="A26" s="79"/>
      <c r="B26" s="79"/>
      <c r="C26" s="8"/>
      <c r="D26" s="8"/>
      <c r="E26" s="8"/>
      <c r="F26" s="8"/>
      <c r="G26" s="8"/>
      <c r="H26" s="41"/>
      <c r="I26" s="26"/>
      <c r="J26" s="9"/>
      <c r="K26" s="26"/>
      <c r="L26" s="9"/>
      <c r="M26" s="26"/>
      <c r="N26" s="9"/>
      <c r="O26" s="26"/>
      <c r="P26" s="9"/>
      <c r="Q26" s="116"/>
    </row>
    <row r="27" spans="1:17" ht="18.75" customHeight="1" x14ac:dyDescent="0.25">
      <c r="A27" s="79"/>
      <c r="B27" s="79"/>
      <c r="C27" s="8"/>
      <c r="D27" s="8"/>
      <c r="E27" s="8"/>
      <c r="F27" s="8"/>
      <c r="G27" s="8"/>
      <c r="H27" s="41"/>
      <c r="I27" s="26"/>
      <c r="J27" s="9"/>
      <c r="K27" s="26"/>
      <c r="L27" s="9"/>
      <c r="M27" s="26"/>
      <c r="N27" s="9"/>
      <c r="O27" s="26"/>
      <c r="P27" s="9"/>
      <c r="Q27" s="116"/>
    </row>
    <row r="28" spans="1:17" ht="20.25" customHeight="1" x14ac:dyDescent="0.25">
      <c r="A28" s="215" t="s">
        <v>553</v>
      </c>
      <c r="B28" s="214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</row>
    <row r="29" spans="1:17" ht="15.75" customHeight="1" x14ac:dyDescent="0.25">
      <c r="A29" s="234" t="s">
        <v>126</v>
      </c>
      <c r="B29" s="208" t="s">
        <v>2</v>
      </c>
      <c r="C29" s="210" t="s">
        <v>3</v>
      </c>
      <c r="D29" s="204" t="s">
        <v>4</v>
      </c>
      <c r="E29" s="204"/>
      <c r="F29" s="204"/>
      <c r="G29" s="211" t="s">
        <v>5</v>
      </c>
      <c r="H29" s="212" t="s">
        <v>6</v>
      </c>
      <c r="I29" s="204" t="s">
        <v>7</v>
      </c>
      <c r="J29" s="204"/>
      <c r="K29" s="204"/>
      <c r="L29" s="204"/>
      <c r="M29" s="204" t="s">
        <v>8</v>
      </c>
      <c r="N29" s="204"/>
      <c r="O29" s="204"/>
      <c r="P29" s="204"/>
    </row>
    <row r="30" spans="1:17" ht="22.5" customHeight="1" x14ac:dyDescent="0.25">
      <c r="A30" s="235"/>
      <c r="B30" s="218"/>
      <c r="C30" s="219"/>
      <c r="D30" s="122" t="s">
        <v>9</v>
      </c>
      <c r="E30" s="122" t="s">
        <v>10</v>
      </c>
      <c r="F30" s="122" t="s">
        <v>11</v>
      </c>
      <c r="G30" s="220"/>
      <c r="H30" s="221"/>
      <c r="I30" s="34" t="s">
        <v>12</v>
      </c>
      <c r="J30" s="123" t="s">
        <v>13</v>
      </c>
      <c r="K30" s="34" t="s">
        <v>14</v>
      </c>
      <c r="L30" s="123" t="s">
        <v>13</v>
      </c>
      <c r="M30" s="34" t="s">
        <v>12</v>
      </c>
      <c r="N30" s="123" t="s">
        <v>13</v>
      </c>
      <c r="O30" s="34" t="s">
        <v>14</v>
      </c>
      <c r="P30" s="54" t="s">
        <v>13</v>
      </c>
      <c r="Q30" s="120" t="s">
        <v>184</v>
      </c>
    </row>
    <row r="31" spans="1:17" ht="30" customHeight="1" x14ac:dyDescent="0.25">
      <c r="A31" s="115">
        <v>1</v>
      </c>
      <c r="B31" s="182" t="s">
        <v>511</v>
      </c>
      <c r="C31" s="67">
        <v>12</v>
      </c>
      <c r="D31" s="67"/>
      <c r="E31" s="115"/>
      <c r="F31" s="126" t="s">
        <v>18</v>
      </c>
      <c r="G31" s="126" t="s">
        <v>19</v>
      </c>
      <c r="H31" s="68">
        <v>2</v>
      </c>
      <c r="I31" s="182" t="s">
        <v>511</v>
      </c>
      <c r="J31" s="69">
        <v>0.50694444444444442</v>
      </c>
      <c r="K31" s="20" t="s">
        <v>53</v>
      </c>
      <c r="L31" s="69">
        <v>0.52083333333333337</v>
      </c>
      <c r="M31" s="20" t="s">
        <v>53</v>
      </c>
      <c r="N31" s="69">
        <v>0.72569444444444453</v>
      </c>
      <c r="O31" s="182" t="s">
        <v>511</v>
      </c>
      <c r="P31" s="69">
        <v>0.73263888888888884</v>
      </c>
      <c r="Q31" s="115"/>
    </row>
    <row r="32" spans="1:17" ht="30" customHeight="1" x14ac:dyDescent="0.25">
      <c r="A32" s="115">
        <v>2</v>
      </c>
      <c r="B32" s="182" t="s">
        <v>512</v>
      </c>
      <c r="C32" s="67">
        <v>10</v>
      </c>
      <c r="D32" s="67"/>
      <c r="E32" s="115"/>
      <c r="F32" s="126" t="s">
        <v>18</v>
      </c>
      <c r="G32" s="126" t="s">
        <v>19</v>
      </c>
      <c r="H32" s="68">
        <v>4</v>
      </c>
      <c r="I32" s="182" t="s">
        <v>512</v>
      </c>
      <c r="J32" s="69">
        <v>0.50694444444444442</v>
      </c>
      <c r="K32" s="20" t="s">
        <v>53</v>
      </c>
      <c r="L32" s="69">
        <v>0.52083333333333337</v>
      </c>
      <c r="M32" s="20" t="s">
        <v>53</v>
      </c>
      <c r="N32" s="69">
        <v>0.72569444444444453</v>
      </c>
      <c r="O32" s="182" t="s">
        <v>512</v>
      </c>
      <c r="P32" s="69">
        <v>0.73263888888888884</v>
      </c>
      <c r="Q32" s="115"/>
    </row>
    <row r="33" spans="1:17" ht="30" customHeight="1" x14ac:dyDescent="0.25">
      <c r="A33" s="115">
        <v>3</v>
      </c>
      <c r="B33" s="182" t="s">
        <v>260</v>
      </c>
      <c r="C33" s="67">
        <v>11</v>
      </c>
      <c r="D33" s="67"/>
      <c r="E33" s="115"/>
      <c r="F33" s="126" t="s">
        <v>18</v>
      </c>
      <c r="G33" s="126" t="s">
        <v>19</v>
      </c>
      <c r="H33" s="68">
        <v>2</v>
      </c>
      <c r="I33" s="182" t="s">
        <v>260</v>
      </c>
      <c r="J33" s="69">
        <v>0.50694444444444442</v>
      </c>
      <c r="K33" s="20" t="s">
        <v>53</v>
      </c>
      <c r="L33" s="69">
        <v>0.52083333333333337</v>
      </c>
      <c r="M33" s="20" t="s">
        <v>53</v>
      </c>
      <c r="N33" s="69">
        <v>0.72569444444444453</v>
      </c>
      <c r="O33" s="182" t="s">
        <v>260</v>
      </c>
      <c r="P33" s="69">
        <v>0.73263888888888884</v>
      </c>
      <c r="Q33" s="115"/>
    </row>
    <row r="34" spans="1:17" ht="30" customHeight="1" x14ac:dyDescent="0.25">
      <c r="A34" s="115">
        <v>4</v>
      </c>
      <c r="B34" s="182" t="s">
        <v>513</v>
      </c>
      <c r="C34" s="67">
        <v>12</v>
      </c>
      <c r="D34" s="67"/>
      <c r="E34" s="115"/>
      <c r="F34" s="126" t="s">
        <v>18</v>
      </c>
      <c r="G34" s="126" t="s">
        <v>19</v>
      </c>
      <c r="H34" s="68">
        <v>5</v>
      </c>
      <c r="I34" s="182" t="s">
        <v>513</v>
      </c>
      <c r="J34" s="69">
        <v>0.50694444444444442</v>
      </c>
      <c r="K34" s="20" t="s">
        <v>53</v>
      </c>
      <c r="L34" s="69">
        <v>0.52083333333333337</v>
      </c>
      <c r="M34" s="20" t="s">
        <v>53</v>
      </c>
      <c r="N34" s="69">
        <v>0.72569444444444453</v>
      </c>
      <c r="O34" s="182" t="s">
        <v>513</v>
      </c>
      <c r="P34" s="69">
        <v>0.73263888888888884</v>
      </c>
      <c r="Q34" s="115"/>
    </row>
    <row r="35" spans="1:17" ht="30" customHeight="1" x14ac:dyDescent="0.25">
      <c r="A35" s="115">
        <v>5</v>
      </c>
      <c r="B35" s="183" t="s">
        <v>515</v>
      </c>
      <c r="C35" s="67">
        <v>13</v>
      </c>
      <c r="D35" s="67"/>
      <c r="E35" s="115"/>
      <c r="F35" s="126" t="s">
        <v>18</v>
      </c>
      <c r="G35" s="126" t="s">
        <v>19</v>
      </c>
      <c r="H35" s="68">
        <v>5</v>
      </c>
      <c r="I35" s="179" t="s">
        <v>514</v>
      </c>
      <c r="J35" s="69">
        <v>0.50694444444444442</v>
      </c>
      <c r="K35" s="20" t="s">
        <v>53</v>
      </c>
      <c r="L35" s="69">
        <v>0.52083333333333337</v>
      </c>
      <c r="M35" s="20" t="s">
        <v>53</v>
      </c>
      <c r="N35" s="69">
        <v>0.72569444444444453</v>
      </c>
      <c r="O35" s="179" t="s">
        <v>514</v>
      </c>
      <c r="P35" s="69">
        <v>0.73263888888888884</v>
      </c>
      <c r="Q35" s="115"/>
    </row>
    <row r="36" spans="1:17" ht="30" customHeight="1" x14ac:dyDescent="0.25">
      <c r="A36" s="115">
        <v>6</v>
      </c>
      <c r="B36" s="183" t="s">
        <v>516</v>
      </c>
      <c r="C36" s="67">
        <v>12</v>
      </c>
      <c r="D36" s="67"/>
      <c r="E36" s="115"/>
      <c r="F36" s="126" t="s">
        <v>18</v>
      </c>
      <c r="G36" s="126" t="s">
        <v>19</v>
      </c>
      <c r="H36" s="68">
        <v>5</v>
      </c>
      <c r="I36" s="181" t="s">
        <v>514</v>
      </c>
      <c r="J36" s="69">
        <v>0.50694444444444442</v>
      </c>
      <c r="K36" s="20" t="s">
        <v>53</v>
      </c>
      <c r="L36" s="69">
        <v>0.52083333333333337</v>
      </c>
      <c r="M36" s="20" t="s">
        <v>53</v>
      </c>
      <c r="N36" s="69">
        <v>0.72569444444444453</v>
      </c>
      <c r="O36" s="181" t="s">
        <v>514</v>
      </c>
      <c r="P36" s="69">
        <v>0.73263888888888884</v>
      </c>
      <c r="Q36" s="115"/>
    </row>
    <row r="37" spans="1:17" ht="30" customHeight="1" x14ac:dyDescent="0.25">
      <c r="A37" s="115">
        <v>7</v>
      </c>
      <c r="B37" s="182" t="s">
        <v>517</v>
      </c>
      <c r="C37" s="67">
        <v>12</v>
      </c>
      <c r="D37" s="67"/>
      <c r="E37" s="115"/>
      <c r="F37" s="126" t="s">
        <v>18</v>
      </c>
      <c r="G37" s="126" t="s">
        <v>19</v>
      </c>
      <c r="H37" s="68">
        <v>4</v>
      </c>
      <c r="I37" s="182" t="s">
        <v>517</v>
      </c>
      <c r="J37" s="69">
        <v>0.50694444444444442</v>
      </c>
      <c r="K37" s="20" t="s">
        <v>53</v>
      </c>
      <c r="L37" s="69">
        <v>0.52083333333333337</v>
      </c>
      <c r="M37" s="20" t="s">
        <v>53</v>
      </c>
      <c r="N37" s="69">
        <v>0.72569444444444453</v>
      </c>
      <c r="O37" s="182" t="s">
        <v>517</v>
      </c>
      <c r="P37" s="69">
        <v>0.73263888888888884</v>
      </c>
      <c r="Q37" s="115"/>
    </row>
    <row r="38" spans="1:17" ht="30" customHeight="1" x14ac:dyDescent="0.25">
      <c r="A38" s="115">
        <v>8</v>
      </c>
      <c r="B38" s="182" t="s">
        <v>518</v>
      </c>
      <c r="C38" s="67">
        <v>15</v>
      </c>
      <c r="D38" s="67"/>
      <c r="E38" s="126"/>
      <c r="F38" s="126" t="s">
        <v>18</v>
      </c>
      <c r="G38" s="126" t="s">
        <v>19</v>
      </c>
      <c r="H38" s="68">
        <v>5</v>
      </c>
      <c r="I38" s="182" t="s">
        <v>518</v>
      </c>
      <c r="J38" s="69">
        <v>0.50694444444444442</v>
      </c>
      <c r="K38" s="20" t="s">
        <v>53</v>
      </c>
      <c r="L38" s="69">
        <v>0.52083333333333337</v>
      </c>
      <c r="M38" s="20" t="s">
        <v>53</v>
      </c>
      <c r="N38" s="69">
        <v>0.72569444444444453</v>
      </c>
      <c r="O38" s="182" t="s">
        <v>518</v>
      </c>
      <c r="P38" s="69">
        <v>0.73263888888888884</v>
      </c>
      <c r="Q38" s="115"/>
    </row>
    <row r="39" spans="1:17" ht="30" customHeight="1" x14ac:dyDescent="0.25">
      <c r="A39" s="115">
        <v>9</v>
      </c>
      <c r="B39" s="151" t="s">
        <v>519</v>
      </c>
      <c r="C39" s="67">
        <v>12</v>
      </c>
      <c r="D39" s="67"/>
      <c r="E39" s="115"/>
      <c r="F39" s="126" t="s">
        <v>18</v>
      </c>
      <c r="G39" s="126" t="s">
        <v>19</v>
      </c>
      <c r="H39" s="68">
        <v>3</v>
      </c>
      <c r="I39" s="151" t="s">
        <v>519</v>
      </c>
      <c r="J39" s="69">
        <v>0.50694444444444442</v>
      </c>
      <c r="K39" s="20" t="s">
        <v>53</v>
      </c>
      <c r="L39" s="69">
        <v>0.52083333333333337</v>
      </c>
      <c r="M39" s="20" t="s">
        <v>53</v>
      </c>
      <c r="N39" s="69">
        <v>0.72569444444444453</v>
      </c>
      <c r="O39" s="151" t="s">
        <v>519</v>
      </c>
      <c r="P39" s="69">
        <v>0.73263888888888884</v>
      </c>
      <c r="Q39" s="115"/>
    </row>
    <row r="40" spans="1:17" ht="30" customHeight="1" x14ac:dyDescent="0.25">
      <c r="A40" s="115">
        <v>10</v>
      </c>
      <c r="B40" s="70" t="s">
        <v>263</v>
      </c>
      <c r="C40" s="184">
        <v>10</v>
      </c>
      <c r="D40" s="67"/>
      <c r="E40" s="115"/>
      <c r="F40" s="126" t="s">
        <v>18</v>
      </c>
      <c r="G40" s="126" t="s">
        <v>19</v>
      </c>
      <c r="H40" s="68">
        <v>3.5</v>
      </c>
      <c r="I40" s="70" t="s">
        <v>263</v>
      </c>
      <c r="J40" s="69">
        <v>0.50694444444444442</v>
      </c>
      <c r="K40" s="20" t="s">
        <v>53</v>
      </c>
      <c r="L40" s="69">
        <v>0.52083333333333337</v>
      </c>
      <c r="M40" s="20" t="s">
        <v>53</v>
      </c>
      <c r="N40" s="69">
        <v>0.72569444444444453</v>
      </c>
      <c r="O40" s="70" t="s">
        <v>263</v>
      </c>
      <c r="P40" s="69">
        <v>0.73263888888888884</v>
      </c>
      <c r="Q40" s="115"/>
    </row>
    <row r="41" spans="1:17" ht="30" customHeight="1" x14ac:dyDescent="0.25">
      <c r="A41" s="115">
        <v>11</v>
      </c>
      <c r="B41" s="151" t="s">
        <v>264</v>
      </c>
      <c r="C41" s="184">
        <v>14</v>
      </c>
      <c r="D41" s="67"/>
      <c r="E41" s="115"/>
      <c r="F41" s="126" t="s">
        <v>18</v>
      </c>
      <c r="G41" s="126" t="s">
        <v>19</v>
      </c>
      <c r="H41" s="68">
        <v>3</v>
      </c>
      <c r="I41" s="151" t="s">
        <v>264</v>
      </c>
      <c r="J41" s="69">
        <v>0.50694444444444442</v>
      </c>
      <c r="K41" s="20" t="s">
        <v>53</v>
      </c>
      <c r="L41" s="69">
        <v>0.52083333333333337</v>
      </c>
      <c r="M41" s="20" t="s">
        <v>53</v>
      </c>
      <c r="N41" s="69">
        <v>0.72569444444444453</v>
      </c>
      <c r="O41" s="151" t="s">
        <v>264</v>
      </c>
      <c r="P41" s="69">
        <v>0.73263888888888884</v>
      </c>
      <c r="Q41" s="115"/>
    </row>
    <row r="42" spans="1:17" ht="30" customHeight="1" x14ac:dyDescent="0.25">
      <c r="A42" s="115">
        <v>12</v>
      </c>
      <c r="B42" s="182" t="s">
        <v>520</v>
      </c>
      <c r="C42" s="67">
        <v>13</v>
      </c>
      <c r="D42" s="67"/>
      <c r="E42" s="115"/>
      <c r="F42" s="126" t="s">
        <v>18</v>
      </c>
      <c r="G42" s="126" t="s">
        <v>19</v>
      </c>
      <c r="H42" s="68">
        <v>2</v>
      </c>
      <c r="I42" s="66" t="s">
        <v>54</v>
      </c>
      <c r="J42" s="69">
        <v>0.50694444444444442</v>
      </c>
      <c r="K42" s="20" t="s">
        <v>53</v>
      </c>
      <c r="L42" s="69">
        <v>0.52083333333333337</v>
      </c>
      <c r="M42" s="20" t="s">
        <v>53</v>
      </c>
      <c r="N42" s="69">
        <v>0.72569444444444453</v>
      </c>
      <c r="O42" s="66" t="s">
        <v>54</v>
      </c>
      <c r="P42" s="69">
        <v>0.73263888888888884</v>
      </c>
      <c r="Q42" s="115"/>
    </row>
    <row r="43" spans="1:17" ht="30" customHeight="1" x14ac:dyDescent="0.25">
      <c r="A43" s="115">
        <v>13</v>
      </c>
      <c r="B43" s="182" t="s">
        <v>521</v>
      </c>
      <c r="C43" s="67">
        <v>13</v>
      </c>
      <c r="D43" s="126"/>
      <c r="E43" s="115"/>
      <c r="F43" s="126" t="s">
        <v>18</v>
      </c>
      <c r="G43" s="126" t="s">
        <v>19</v>
      </c>
      <c r="H43" s="68">
        <v>2</v>
      </c>
      <c r="I43" s="66" t="s">
        <v>54</v>
      </c>
      <c r="J43" s="69">
        <v>0.50694444444444442</v>
      </c>
      <c r="K43" s="20" t="s">
        <v>53</v>
      </c>
      <c r="L43" s="69">
        <v>0.52083333333333337</v>
      </c>
      <c r="M43" s="20" t="s">
        <v>53</v>
      </c>
      <c r="N43" s="69">
        <v>0.72569444444444453</v>
      </c>
      <c r="O43" s="66" t="s">
        <v>54</v>
      </c>
      <c r="P43" s="69">
        <v>0.73263888888888884</v>
      </c>
      <c r="Q43" s="115"/>
    </row>
    <row r="44" spans="1:17" ht="30" customHeight="1" x14ac:dyDescent="0.25">
      <c r="A44" s="115">
        <v>14</v>
      </c>
      <c r="B44" s="182" t="s">
        <v>522</v>
      </c>
      <c r="C44" s="67">
        <v>13</v>
      </c>
      <c r="D44" s="126"/>
      <c r="E44" s="115"/>
      <c r="F44" s="126" t="s">
        <v>18</v>
      </c>
      <c r="G44" s="126" t="s">
        <v>19</v>
      </c>
      <c r="H44" s="68">
        <v>2</v>
      </c>
      <c r="I44" s="66" t="s">
        <v>54</v>
      </c>
      <c r="J44" s="69">
        <v>0.50694444444444442</v>
      </c>
      <c r="K44" s="20" t="s">
        <v>53</v>
      </c>
      <c r="L44" s="69">
        <v>0.52083333333333337</v>
      </c>
      <c r="M44" s="20" t="s">
        <v>53</v>
      </c>
      <c r="N44" s="69">
        <v>0.72569444444444453</v>
      </c>
      <c r="O44" s="66" t="s">
        <v>54</v>
      </c>
      <c r="P44" s="69">
        <v>0.73263888888888884</v>
      </c>
      <c r="Q44" s="115"/>
    </row>
    <row r="45" spans="1:17" ht="22.5" customHeight="1" x14ac:dyDescent="0.25">
      <c r="A45" s="228" t="s">
        <v>229</v>
      </c>
      <c r="B45" s="228"/>
      <c r="C45" s="121">
        <f>SUM(C31:C44)</f>
        <v>172</v>
      </c>
      <c r="D45" s="115"/>
      <c r="E45" s="115"/>
      <c r="F45" s="115"/>
      <c r="G45" s="115">
        <f>A44</f>
        <v>14</v>
      </c>
      <c r="H45" s="39">
        <f>SUM(H31:H44)</f>
        <v>47.5</v>
      </c>
      <c r="I45" s="21"/>
      <c r="J45" s="119"/>
      <c r="K45" s="21"/>
      <c r="L45" s="119"/>
      <c r="M45" s="21"/>
      <c r="N45" s="119"/>
      <c r="O45" s="21"/>
      <c r="P45" s="119"/>
      <c r="Q45" s="125"/>
    </row>
    <row r="46" spans="1:17" ht="22.5" customHeight="1" x14ac:dyDescent="0.25">
      <c r="A46" s="203" t="s">
        <v>232</v>
      </c>
      <c r="B46" s="203"/>
      <c r="C46" s="121">
        <f>C45+C24</f>
        <v>388</v>
      </c>
      <c r="D46" s="115"/>
      <c r="E46" s="115"/>
      <c r="F46" s="115"/>
      <c r="G46" s="121">
        <f>G45+G24</f>
        <v>32</v>
      </c>
      <c r="H46" s="39">
        <f>H45+H24</f>
        <v>107.5</v>
      </c>
      <c r="I46" s="21"/>
      <c r="J46" s="119"/>
      <c r="K46" s="21"/>
      <c r="L46" s="119"/>
      <c r="M46" s="21"/>
      <c r="N46" s="119"/>
      <c r="O46" s="21"/>
      <c r="P46" s="119"/>
      <c r="Q46" s="115"/>
    </row>
    <row r="51" spans="1:17" s="116" customFormat="1" ht="18" customHeight="1" x14ac:dyDescent="0.25">
      <c r="A51" s="202" t="s">
        <v>115</v>
      </c>
      <c r="B51" s="202"/>
      <c r="C51" s="202" t="s">
        <v>237</v>
      </c>
      <c r="D51" s="202"/>
      <c r="E51" s="202"/>
      <c r="F51" s="202"/>
      <c r="G51" s="202"/>
      <c r="H51" s="202"/>
      <c r="I51" s="202" t="s">
        <v>239</v>
      </c>
      <c r="J51" s="202"/>
      <c r="K51" s="202"/>
      <c r="L51" s="202" t="s">
        <v>238</v>
      </c>
      <c r="M51" s="202"/>
      <c r="N51" s="202"/>
      <c r="O51" s="202" t="s">
        <v>116</v>
      </c>
      <c r="P51" s="202"/>
      <c r="Q51" s="202"/>
    </row>
    <row r="52" spans="1:17" s="116" customFormat="1" ht="18" customHeight="1" x14ac:dyDescent="0.25">
      <c r="A52" s="202" t="s">
        <v>117</v>
      </c>
      <c r="B52" s="202"/>
      <c r="C52" s="202" t="s">
        <v>117</v>
      </c>
      <c r="D52" s="202"/>
      <c r="E52" s="202"/>
      <c r="F52" s="202"/>
      <c r="G52" s="202"/>
      <c r="H52" s="202"/>
      <c r="I52" s="202" t="s">
        <v>117</v>
      </c>
      <c r="J52" s="202"/>
      <c r="K52" s="202"/>
      <c r="L52" s="202" t="s">
        <v>117</v>
      </c>
      <c r="M52" s="202"/>
      <c r="N52" s="202"/>
      <c r="O52" s="202" t="s">
        <v>118</v>
      </c>
      <c r="P52" s="202"/>
      <c r="Q52" s="202"/>
    </row>
  </sheetData>
  <mergeCells count="33">
    <mergeCell ref="C29:C30"/>
    <mergeCell ref="A28:P28"/>
    <mergeCell ref="H29:H30"/>
    <mergeCell ref="I29:L29"/>
    <mergeCell ref="M29:P29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A29:A30"/>
    <mergeCell ref="B29:B30"/>
    <mergeCell ref="D29:F29"/>
    <mergeCell ref="G29:G30"/>
    <mergeCell ref="A52:B52"/>
    <mergeCell ref="M4:P4"/>
    <mergeCell ref="A45:B45"/>
    <mergeCell ref="A46:B46"/>
    <mergeCell ref="A51:B51"/>
    <mergeCell ref="C51:H51"/>
    <mergeCell ref="I51:K51"/>
    <mergeCell ref="L51:N51"/>
    <mergeCell ref="O51:Q51"/>
    <mergeCell ref="C52:H52"/>
    <mergeCell ref="I52:K52"/>
    <mergeCell ref="L52:N52"/>
    <mergeCell ref="O52:Q52"/>
    <mergeCell ref="A24:B24"/>
  </mergeCells>
  <pageMargins left="0.19685039370078741" right="0" top="0.19685039370078741" bottom="0" header="0" footer="0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Normal="100" workbookViewId="0">
      <selection activeCell="L16" sqref="L16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1" width="9.140625" style="127" customWidth="1"/>
    <col min="252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554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6"/>
      <c r="B5" s="218"/>
      <c r="C5" s="219"/>
      <c r="D5" s="122" t="s">
        <v>9</v>
      </c>
      <c r="E5" s="122" t="s">
        <v>10</v>
      </c>
      <c r="F5" s="122" t="s">
        <v>11</v>
      </c>
      <c r="G5" s="220"/>
      <c r="H5" s="221"/>
      <c r="I5" s="34" t="s">
        <v>12</v>
      </c>
      <c r="J5" s="123" t="s">
        <v>13</v>
      </c>
      <c r="K5" s="34" t="s">
        <v>14</v>
      </c>
      <c r="L5" s="123" t="s">
        <v>13</v>
      </c>
      <c r="M5" s="34" t="s">
        <v>12</v>
      </c>
      <c r="N5" s="123" t="s">
        <v>13</v>
      </c>
      <c r="O5" s="34" t="s">
        <v>14</v>
      </c>
      <c r="P5" s="54" t="s">
        <v>13</v>
      </c>
      <c r="Q5" s="120" t="s">
        <v>184</v>
      </c>
    </row>
    <row r="6" spans="1:17" ht="22.5" customHeight="1" x14ac:dyDescent="0.25">
      <c r="A6" s="115">
        <v>1</v>
      </c>
      <c r="B6" s="37" t="s">
        <v>536</v>
      </c>
      <c r="C6" s="115">
        <v>10</v>
      </c>
      <c r="D6" s="3" t="s">
        <v>18</v>
      </c>
      <c r="E6" s="115"/>
      <c r="F6" s="3"/>
      <c r="G6" s="3" t="s">
        <v>19</v>
      </c>
      <c r="H6" s="42">
        <v>4</v>
      </c>
      <c r="I6" s="21" t="s">
        <v>164</v>
      </c>
      <c r="J6" s="4">
        <v>0.3298611111111111</v>
      </c>
      <c r="K6" s="1" t="s">
        <v>550</v>
      </c>
      <c r="L6" s="4">
        <v>0.34027777777777773</v>
      </c>
      <c r="M6" s="1" t="s">
        <v>550</v>
      </c>
      <c r="N6" s="4">
        <v>0.625</v>
      </c>
      <c r="O6" s="21" t="s">
        <v>164</v>
      </c>
      <c r="P6" s="4">
        <v>0.63541666666666663</v>
      </c>
      <c r="Q6" s="115"/>
    </row>
    <row r="7" spans="1:17" ht="22.5" customHeight="1" x14ac:dyDescent="0.25">
      <c r="A7" s="115">
        <v>2</v>
      </c>
      <c r="B7" s="37" t="s">
        <v>538</v>
      </c>
      <c r="C7" s="115">
        <v>14</v>
      </c>
      <c r="D7" s="3" t="s">
        <v>18</v>
      </c>
      <c r="E7" s="115"/>
      <c r="F7" s="3"/>
      <c r="G7" s="3" t="s">
        <v>19</v>
      </c>
      <c r="H7" s="42">
        <v>4</v>
      </c>
      <c r="I7" s="21" t="s">
        <v>537</v>
      </c>
      <c r="J7" s="4">
        <v>0.33333333333333331</v>
      </c>
      <c r="K7" s="1" t="s">
        <v>550</v>
      </c>
      <c r="L7" s="4">
        <v>0.34375</v>
      </c>
      <c r="M7" s="1" t="s">
        <v>550</v>
      </c>
      <c r="N7" s="4">
        <v>0.625</v>
      </c>
      <c r="O7" s="21" t="s">
        <v>537</v>
      </c>
      <c r="P7" s="4">
        <v>0.63541666666666663</v>
      </c>
      <c r="Q7" s="115"/>
    </row>
    <row r="8" spans="1:17" ht="22.5" customHeight="1" x14ac:dyDescent="0.25">
      <c r="A8" s="115">
        <v>3</v>
      </c>
      <c r="B8" s="37" t="s">
        <v>539</v>
      </c>
      <c r="C8" s="115">
        <v>14</v>
      </c>
      <c r="D8" s="3" t="s">
        <v>18</v>
      </c>
      <c r="E8" s="115"/>
      <c r="F8" s="3"/>
      <c r="G8" s="3" t="s">
        <v>19</v>
      </c>
      <c r="H8" s="42">
        <v>4</v>
      </c>
      <c r="I8" s="21" t="s">
        <v>537</v>
      </c>
      <c r="J8" s="4">
        <v>0.33333333333333331</v>
      </c>
      <c r="K8" s="1" t="s">
        <v>550</v>
      </c>
      <c r="L8" s="4">
        <v>0.34375</v>
      </c>
      <c r="M8" s="1" t="s">
        <v>550</v>
      </c>
      <c r="N8" s="4">
        <v>0.625</v>
      </c>
      <c r="O8" s="21" t="s">
        <v>537</v>
      </c>
      <c r="P8" s="4">
        <v>0.63541666666666663</v>
      </c>
      <c r="Q8" s="115"/>
    </row>
    <row r="9" spans="1:17" ht="22.5" customHeight="1" x14ac:dyDescent="0.25">
      <c r="A9" s="115">
        <v>4</v>
      </c>
      <c r="B9" s="151" t="s">
        <v>540</v>
      </c>
      <c r="C9" s="115">
        <v>13</v>
      </c>
      <c r="D9" s="3" t="s">
        <v>18</v>
      </c>
      <c r="E9" s="115"/>
      <c r="F9" s="3"/>
      <c r="G9" s="3" t="s">
        <v>19</v>
      </c>
      <c r="H9" s="40">
        <v>8.5</v>
      </c>
      <c r="I9" s="21" t="s">
        <v>165</v>
      </c>
      <c r="J9" s="4">
        <v>0.33333333333333331</v>
      </c>
      <c r="K9" s="1" t="s">
        <v>550</v>
      </c>
      <c r="L9" s="4">
        <v>0.34375</v>
      </c>
      <c r="M9" s="1" t="s">
        <v>550</v>
      </c>
      <c r="N9" s="4">
        <v>0.59027777777777779</v>
      </c>
      <c r="O9" s="21" t="s">
        <v>165</v>
      </c>
      <c r="P9" s="4">
        <v>0.60069444444444442</v>
      </c>
      <c r="Q9" s="115"/>
    </row>
    <row r="10" spans="1:17" ht="22.5" customHeight="1" x14ac:dyDescent="0.25">
      <c r="A10" s="115">
        <v>5</v>
      </c>
      <c r="B10" s="151" t="s">
        <v>541</v>
      </c>
      <c r="C10" s="115">
        <v>13</v>
      </c>
      <c r="D10" s="3" t="s">
        <v>18</v>
      </c>
      <c r="E10" s="115"/>
      <c r="F10" s="3"/>
      <c r="G10" s="3" t="s">
        <v>19</v>
      </c>
      <c r="H10" s="40">
        <v>8.5</v>
      </c>
      <c r="I10" s="21" t="s">
        <v>165</v>
      </c>
      <c r="J10" s="4">
        <v>0.33333333333333331</v>
      </c>
      <c r="K10" s="1" t="s">
        <v>550</v>
      </c>
      <c r="L10" s="4">
        <v>0.34375</v>
      </c>
      <c r="M10" s="1" t="s">
        <v>550</v>
      </c>
      <c r="N10" s="4">
        <v>0.59027777777777779</v>
      </c>
      <c r="O10" s="21" t="s">
        <v>165</v>
      </c>
      <c r="P10" s="4">
        <v>0.60069444444444442</v>
      </c>
      <c r="Q10" s="115"/>
    </row>
    <row r="11" spans="1:17" ht="22.5" customHeight="1" x14ac:dyDescent="0.25">
      <c r="A11" s="115">
        <v>6</v>
      </c>
      <c r="B11" s="151" t="s">
        <v>542</v>
      </c>
      <c r="C11" s="115">
        <v>13</v>
      </c>
      <c r="D11" s="3" t="s">
        <v>18</v>
      </c>
      <c r="E11" s="115"/>
      <c r="F11" s="3"/>
      <c r="G11" s="3" t="s">
        <v>19</v>
      </c>
      <c r="H11" s="40">
        <v>8.5</v>
      </c>
      <c r="I11" s="21" t="s">
        <v>165</v>
      </c>
      <c r="J11" s="4">
        <v>0.33333333333333331</v>
      </c>
      <c r="K11" s="1" t="s">
        <v>550</v>
      </c>
      <c r="L11" s="4">
        <v>0.34375</v>
      </c>
      <c r="M11" s="1" t="s">
        <v>550</v>
      </c>
      <c r="N11" s="4">
        <v>0.59027777777777779</v>
      </c>
      <c r="O11" s="21" t="s">
        <v>165</v>
      </c>
      <c r="P11" s="4">
        <v>0.60069444444444442</v>
      </c>
      <c r="Q11" s="115"/>
    </row>
    <row r="12" spans="1:17" ht="22.5" customHeight="1" x14ac:dyDescent="0.25">
      <c r="A12" s="115">
        <v>7</v>
      </c>
      <c r="B12" s="151" t="s">
        <v>543</v>
      </c>
      <c r="C12" s="115">
        <v>13</v>
      </c>
      <c r="D12" s="3" t="s">
        <v>18</v>
      </c>
      <c r="E12" s="115"/>
      <c r="F12" s="3"/>
      <c r="G12" s="3" t="s">
        <v>19</v>
      </c>
      <c r="H12" s="40">
        <v>8.5</v>
      </c>
      <c r="I12" s="21" t="s">
        <v>165</v>
      </c>
      <c r="J12" s="4">
        <v>0.33333333333333331</v>
      </c>
      <c r="K12" s="1" t="s">
        <v>550</v>
      </c>
      <c r="L12" s="4">
        <v>0.34375</v>
      </c>
      <c r="M12" s="1" t="s">
        <v>550</v>
      </c>
      <c r="N12" s="4">
        <v>0.625</v>
      </c>
      <c r="O12" s="21" t="s">
        <v>165</v>
      </c>
      <c r="P12" s="4">
        <v>0.63541666666666663</v>
      </c>
      <c r="Q12" s="115"/>
    </row>
    <row r="13" spans="1:17" ht="22.5" customHeight="1" x14ac:dyDescent="0.25">
      <c r="A13" s="115">
        <v>8</v>
      </c>
      <c r="B13" s="151" t="s">
        <v>544</v>
      </c>
      <c r="C13" s="115">
        <v>13</v>
      </c>
      <c r="D13" s="3" t="s">
        <v>18</v>
      </c>
      <c r="E13" s="115"/>
      <c r="F13" s="3"/>
      <c r="G13" s="3" t="s">
        <v>19</v>
      </c>
      <c r="H13" s="40">
        <v>8.5</v>
      </c>
      <c r="I13" s="21" t="s">
        <v>165</v>
      </c>
      <c r="J13" s="4">
        <v>0.33333333333333331</v>
      </c>
      <c r="K13" s="1" t="s">
        <v>550</v>
      </c>
      <c r="L13" s="4">
        <v>0.34375</v>
      </c>
      <c r="M13" s="1" t="s">
        <v>550</v>
      </c>
      <c r="N13" s="4">
        <v>0.625</v>
      </c>
      <c r="O13" s="21" t="s">
        <v>165</v>
      </c>
      <c r="P13" s="4">
        <v>0.63541666666666663</v>
      </c>
      <c r="Q13" s="115"/>
    </row>
    <row r="14" spans="1:17" ht="22.5" customHeight="1" x14ac:dyDescent="0.25">
      <c r="A14" s="115">
        <v>9</v>
      </c>
      <c r="B14" s="151" t="s">
        <v>545</v>
      </c>
      <c r="C14" s="115">
        <v>13</v>
      </c>
      <c r="D14" s="3" t="s">
        <v>18</v>
      </c>
      <c r="E14" s="115"/>
      <c r="F14" s="3"/>
      <c r="G14" s="3" t="s">
        <v>19</v>
      </c>
      <c r="H14" s="40">
        <v>8.5</v>
      </c>
      <c r="I14" s="21" t="s">
        <v>165</v>
      </c>
      <c r="J14" s="4">
        <v>0.33333333333333331</v>
      </c>
      <c r="K14" s="1" t="s">
        <v>550</v>
      </c>
      <c r="L14" s="4">
        <v>0.34375</v>
      </c>
      <c r="M14" s="1" t="s">
        <v>550</v>
      </c>
      <c r="N14" s="4">
        <v>0.625</v>
      </c>
      <c r="O14" s="21" t="s">
        <v>165</v>
      </c>
      <c r="P14" s="4">
        <v>0.63541666666666663</v>
      </c>
      <c r="Q14" s="115"/>
    </row>
    <row r="15" spans="1:17" ht="22.5" customHeight="1" x14ac:dyDescent="0.25">
      <c r="A15" s="115">
        <v>10</v>
      </c>
      <c r="B15" s="151" t="s">
        <v>546</v>
      </c>
      <c r="C15" s="115">
        <v>13</v>
      </c>
      <c r="D15" s="3" t="s">
        <v>18</v>
      </c>
      <c r="E15" s="115"/>
      <c r="F15" s="3"/>
      <c r="G15" s="3" t="s">
        <v>19</v>
      </c>
      <c r="H15" s="40">
        <v>8.5</v>
      </c>
      <c r="I15" s="21" t="s">
        <v>165</v>
      </c>
      <c r="J15" s="4">
        <v>0.33333333333333331</v>
      </c>
      <c r="K15" s="1" t="s">
        <v>550</v>
      </c>
      <c r="L15" s="4">
        <v>0.34375</v>
      </c>
      <c r="M15" s="1" t="s">
        <v>550</v>
      </c>
      <c r="N15" s="4">
        <v>0.625</v>
      </c>
      <c r="O15" s="21" t="s">
        <v>165</v>
      </c>
      <c r="P15" s="4">
        <v>0.63541666666666663</v>
      </c>
      <c r="Q15" s="115"/>
    </row>
    <row r="16" spans="1:17" ht="22.5" customHeight="1" x14ac:dyDescent="0.25">
      <c r="A16" s="115">
        <v>11</v>
      </c>
      <c r="B16" s="151" t="s">
        <v>547</v>
      </c>
      <c r="C16" s="115">
        <v>13</v>
      </c>
      <c r="D16" s="3" t="s">
        <v>18</v>
      </c>
      <c r="E16" s="115"/>
      <c r="F16" s="3"/>
      <c r="G16" s="3" t="s">
        <v>19</v>
      </c>
      <c r="H16" s="40">
        <v>8.5</v>
      </c>
      <c r="I16" s="21" t="s">
        <v>165</v>
      </c>
      <c r="J16" s="4">
        <v>0.33333333333333331</v>
      </c>
      <c r="K16" s="1" t="s">
        <v>550</v>
      </c>
      <c r="L16" s="4">
        <v>0.34375</v>
      </c>
      <c r="M16" s="1" t="s">
        <v>550</v>
      </c>
      <c r="N16" s="4">
        <v>0.625</v>
      </c>
      <c r="O16" s="21" t="s">
        <v>165</v>
      </c>
      <c r="P16" s="4">
        <v>0.63541666666666663</v>
      </c>
      <c r="Q16" s="115"/>
    </row>
    <row r="17" spans="1:17" ht="22.5" customHeight="1" x14ac:dyDescent="0.25">
      <c r="A17" s="115">
        <v>12</v>
      </c>
      <c r="B17" s="151" t="s">
        <v>548</v>
      </c>
      <c r="C17" s="115">
        <v>13</v>
      </c>
      <c r="D17" s="3" t="s">
        <v>18</v>
      </c>
      <c r="E17" s="115"/>
      <c r="F17" s="3"/>
      <c r="G17" s="3" t="s">
        <v>19</v>
      </c>
      <c r="H17" s="40">
        <v>8.5</v>
      </c>
      <c r="I17" s="21" t="s">
        <v>165</v>
      </c>
      <c r="J17" s="4">
        <v>0.33333333333333331</v>
      </c>
      <c r="K17" s="1" t="s">
        <v>550</v>
      </c>
      <c r="L17" s="4">
        <v>0.34375</v>
      </c>
      <c r="M17" s="1" t="s">
        <v>550</v>
      </c>
      <c r="N17" s="4">
        <v>0.625</v>
      </c>
      <c r="O17" s="21" t="s">
        <v>165</v>
      </c>
      <c r="P17" s="4">
        <v>0.63541666666666663</v>
      </c>
      <c r="Q17" s="115"/>
    </row>
    <row r="18" spans="1:17" ht="22.5" customHeight="1" x14ac:dyDescent="0.25">
      <c r="A18" s="115">
        <v>13</v>
      </c>
      <c r="B18" s="151" t="s">
        <v>549</v>
      </c>
      <c r="C18" s="115">
        <v>12</v>
      </c>
      <c r="D18" s="3" t="s">
        <v>18</v>
      </c>
      <c r="E18" s="115"/>
      <c r="F18" s="3"/>
      <c r="G18" s="3" t="s">
        <v>19</v>
      </c>
      <c r="H18" s="40">
        <v>8.5</v>
      </c>
      <c r="I18" s="21" t="s">
        <v>165</v>
      </c>
      <c r="J18" s="4">
        <v>0.33333333333333331</v>
      </c>
      <c r="K18" s="1" t="s">
        <v>550</v>
      </c>
      <c r="L18" s="4">
        <v>0.34375</v>
      </c>
      <c r="M18" s="1" t="s">
        <v>550</v>
      </c>
      <c r="N18" s="4">
        <v>0.625</v>
      </c>
      <c r="O18" s="21" t="s">
        <v>165</v>
      </c>
      <c r="P18" s="4">
        <v>0.63541666666666663</v>
      </c>
      <c r="Q18" s="115"/>
    </row>
    <row r="19" spans="1:17" ht="22.5" customHeight="1" x14ac:dyDescent="0.25">
      <c r="A19" s="115">
        <v>14</v>
      </c>
      <c r="B19" s="151" t="s">
        <v>265</v>
      </c>
      <c r="C19" s="115">
        <v>10</v>
      </c>
      <c r="D19" s="3" t="s">
        <v>18</v>
      </c>
      <c r="E19" s="37"/>
      <c r="F19" s="37"/>
      <c r="G19" s="3" t="s">
        <v>19</v>
      </c>
      <c r="H19" s="65">
        <v>8</v>
      </c>
      <c r="I19" s="151" t="s">
        <v>265</v>
      </c>
      <c r="J19" s="4">
        <v>0.33333333333333331</v>
      </c>
      <c r="K19" s="1" t="s">
        <v>550</v>
      </c>
      <c r="L19" s="4">
        <v>0.34375</v>
      </c>
      <c r="M19" s="1" t="s">
        <v>550</v>
      </c>
      <c r="N19" s="4">
        <v>0.625</v>
      </c>
      <c r="O19" s="151" t="s">
        <v>265</v>
      </c>
      <c r="P19" s="4">
        <v>0.63541666666666663</v>
      </c>
      <c r="Q19" s="115"/>
    </row>
    <row r="20" spans="1:17" ht="22.5" customHeight="1" x14ac:dyDescent="0.25">
      <c r="A20" s="115">
        <v>15</v>
      </c>
      <c r="B20" s="151" t="s">
        <v>140</v>
      </c>
      <c r="C20" s="115">
        <v>10</v>
      </c>
      <c r="D20" s="3" t="s">
        <v>18</v>
      </c>
      <c r="E20" s="115"/>
      <c r="F20" s="3"/>
      <c r="G20" s="3" t="s">
        <v>19</v>
      </c>
      <c r="H20" s="65">
        <v>8</v>
      </c>
      <c r="I20" s="151" t="s">
        <v>140</v>
      </c>
      <c r="J20" s="4">
        <v>0.33333333333333331</v>
      </c>
      <c r="K20" s="1" t="s">
        <v>550</v>
      </c>
      <c r="L20" s="4">
        <v>0.34375</v>
      </c>
      <c r="M20" s="1" t="s">
        <v>550</v>
      </c>
      <c r="N20" s="4">
        <v>0.625</v>
      </c>
      <c r="O20" s="151" t="s">
        <v>140</v>
      </c>
      <c r="P20" s="4">
        <v>0.63541666666666663</v>
      </c>
      <c r="Q20" s="115"/>
    </row>
    <row r="21" spans="1:17" ht="22.5" customHeight="1" x14ac:dyDescent="0.25">
      <c r="A21" s="203" t="s">
        <v>232</v>
      </c>
      <c r="B21" s="203"/>
      <c r="C21" s="121">
        <f>SUM(C6:C20)</f>
        <v>187</v>
      </c>
      <c r="D21" s="115"/>
      <c r="E21" s="115"/>
      <c r="F21" s="115"/>
      <c r="G21" s="121">
        <f>A20</f>
        <v>15</v>
      </c>
      <c r="H21" s="39">
        <f>SUM(H6:H20)</f>
        <v>113</v>
      </c>
      <c r="I21" s="21"/>
      <c r="J21" s="119"/>
      <c r="K21" s="21"/>
      <c r="L21" s="119"/>
      <c r="M21" s="21"/>
      <c r="N21" s="119"/>
      <c r="O21" s="21"/>
      <c r="P21" s="119"/>
      <c r="Q21" s="115"/>
    </row>
    <row r="26" spans="1:17" s="116" customFormat="1" ht="18" customHeight="1" x14ac:dyDescent="0.25">
      <c r="A26" s="202" t="s">
        <v>115</v>
      </c>
      <c r="B26" s="202"/>
      <c r="C26" s="202" t="s">
        <v>237</v>
      </c>
      <c r="D26" s="202"/>
      <c r="E26" s="202"/>
      <c r="F26" s="202"/>
      <c r="G26" s="202"/>
      <c r="H26" s="202"/>
      <c r="I26" s="202" t="s">
        <v>239</v>
      </c>
      <c r="J26" s="202"/>
      <c r="K26" s="202"/>
      <c r="L26" s="202" t="s">
        <v>238</v>
      </c>
      <c r="M26" s="202"/>
      <c r="N26" s="202"/>
      <c r="O26" s="202" t="s">
        <v>116</v>
      </c>
      <c r="P26" s="202"/>
      <c r="Q26" s="202"/>
    </row>
    <row r="27" spans="1:17" s="116" customFormat="1" ht="18" customHeight="1" x14ac:dyDescent="0.25">
      <c r="A27" s="202" t="s">
        <v>117</v>
      </c>
      <c r="B27" s="202"/>
      <c r="C27" s="202" t="s">
        <v>117</v>
      </c>
      <c r="D27" s="202"/>
      <c r="E27" s="202"/>
      <c r="F27" s="202"/>
      <c r="G27" s="202"/>
      <c r="H27" s="202"/>
      <c r="I27" s="202" t="s">
        <v>117</v>
      </c>
      <c r="J27" s="202"/>
      <c r="K27" s="202"/>
      <c r="L27" s="202" t="s">
        <v>117</v>
      </c>
      <c r="M27" s="202"/>
      <c r="N27" s="202"/>
      <c r="O27" s="202" t="s">
        <v>118</v>
      </c>
      <c r="P27" s="202"/>
      <c r="Q27" s="202"/>
    </row>
  </sheetData>
  <mergeCells count="22">
    <mergeCell ref="A1:P1"/>
    <mergeCell ref="A2:P2"/>
    <mergeCell ref="A3:P3"/>
    <mergeCell ref="B4:B5"/>
    <mergeCell ref="C4:C5"/>
    <mergeCell ref="D4:F4"/>
    <mergeCell ref="G4:G5"/>
    <mergeCell ref="A4:A5"/>
    <mergeCell ref="I4:L4"/>
    <mergeCell ref="M4:P4"/>
    <mergeCell ref="H4:H5"/>
    <mergeCell ref="A21:B21"/>
    <mergeCell ref="A27:B27"/>
    <mergeCell ref="A26:B26"/>
    <mergeCell ref="C26:H26"/>
    <mergeCell ref="L26:N26"/>
    <mergeCell ref="O26:Q26"/>
    <mergeCell ref="C27:H27"/>
    <mergeCell ref="I27:K27"/>
    <mergeCell ref="L27:N27"/>
    <mergeCell ref="O27:Q27"/>
    <mergeCell ref="I26:K26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7"/>
  <sheetViews>
    <sheetView zoomScaleNormal="100" workbookViewId="0">
      <selection activeCell="C11" sqref="C11"/>
    </sheetView>
  </sheetViews>
  <sheetFormatPr defaultColWidth="23.5703125" defaultRowHeight="15.75" x14ac:dyDescent="0.25"/>
  <cols>
    <col min="1" max="1" width="3.7109375" style="127" customWidth="1"/>
    <col min="2" max="2" width="30.85546875" style="23" bestFit="1" customWidth="1"/>
    <col min="3" max="3" width="4.7109375" style="127" customWidth="1"/>
    <col min="4" max="6" width="3.5703125" style="127" customWidth="1"/>
    <col min="7" max="7" width="7.140625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3" style="15" customWidth="1"/>
    <col min="12" max="12" width="4.42578125" style="16" customWidth="1"/>
    <col min="13" max="13" width="13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5" width="9.140625" style="127" customWidth="1"/>
    <col min="256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34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30" customHeight="1" x14ac:dyDescent="0.25">
      <c r="A6" s="115">
        <v>1</v>
      </c>
      <c r="B6" s="37" t="s">
        <v>210</v>
      </c>
      <c r="C6" s="115">
        <v>7</v>
      </c>
      <c r="D6" s="3" t="s">
        <v>15</v>
      </c>
      <c r="E6" s="3"/>
      <c r="F6" s="3"/>
      <c r="G6" s="3" t="s">
        <v>19</v>
      </c>
      <c r="H6" s="40">
        <v>7</v>
      </c>
      <c r="I6" s="37" t="s">
        <v>210</v>
      </c>
      <c r="J6" s="4">
        <v>0.30555555555555552</v>
      </c>
      <c r="K6" s="1" t="s">
        <v>56</v>
      </c>
      <c r="L6" s="4">
        <v>0.33333333333333298</v>
      </c>
      <c r="M6" s="1" t="s">
        <v>56</v>
      </c>
      <c r="N6" s="4">
        <v>0.59722222222222221</v>
      </c>
      <c r="O6" s="37" t="s">
        <v>210</v>
      </c>
      <c r="P6" s="4">
        <v>0.63194444444444442</v>
      </c>
      <c r="Q6" s="115"/>
    </row>
    <row r="7" spans="1:17" ht="30" customHeight="1" x14ac:dyDescent="0.25">
      <c r="A7" s="115">
        <v>2</v>
      </c>
      <c r="B7" s="37" t="s">
        <v>555</v>
      </c>
      <c r="C7" s="115">
        <v>8</v>
      </c>
      <c r="D7" s="3" t="s">
        <v>15</v>
      </c>
      <c r="E7" s="3"/>
      <c r="F7" s="3"/>
      <c r="G7" s="3" t="s">
        <v>19</v>
      </c>
      <c r="H7" s="40">
        <v>23</v>
      </c>
      <c r="I7" s="21" t="s">
        <v>57</v>
      </c>
      <c r="J7" s="4">
        <v>0.30555555555555552</v>
      </c>
      <c r="K7" s="1" t="s">
        <v>56</v>
      </c>
      <c r="L7" s="4">
        <v>0.33333333333333298</v>
      </c>
      <c r="M7" s="1" t="s">
        <v>56</v>
      </c>
      <c r="N7" s="4">
        <v>0.59722222222222221</v>
      </c>
      <c r="O7" s="21" t="s">
        <v>57</v>
      </c>
      <c r="P7" s="4">
        <v>0.63194444444444442</v>
      </c>
      <c r="Q7" s="115"/>
    </row>
    <row r="8" spans="1:17" ht="30" customHeight="1" x14ac:dyDescent="0.25">
      <c r="A8" s="115">
        <v>3</v>
      </c>
      <c r="B8" s="37" t="s">
        <v>556</v>
      </c>
      <c r="C8" s="115">
        <v>8</v>
      </c>
      <c r="D8" s="3" t="s">
        <v>15</v>
      </c>
      <c r="E8" s="3"/>
      <c r="F8" s="3"/>
      <c r="G8" s="3" t="s">
        <v>19</v>
      </c>
      <c r="H8" s="40">
        <v>23</v>
      </c>
      <c r="I8" s="21" t="s">
        <v>57</v>
      </c>
      <c r="J8" s="4">
        <v>0.30555555555555552</v>
      </c>
      <c r="K8" s="1" t="s">
        <v>56</v>
      </c>
      <c r="L8" s="4">
        <v>0.33333333333333298</v>
      </c>
      <c r="M8" s="1" t="s">
        <v>56</v>
      </c>
      <c r="N8" s="4">
        <v>0.59722222222222221</v>
      </c>
      <c r="O8" s="21" t="s">
        <v>57</v>
      </c>
      <c r="P8" s="4">
        <v>0.63194444444444442</v>
      </c>
      <c r="Q8" s="115"/>
    </row>
    <row r="9" spans="1:17" ht="30" customHeight="1" x14ac:dyDescent="0.25">
      <c r="A9" s="156">
        <v>4</v>
      </c>
      <c r="B9" s="37" t="s">
        <v>704</v>
      </c>
      <c r="C9" s="115">
        <v>9</v>
      </c>
      <c r="D9" s="3" t="s">
        <v>15</v>
      </c>
      <c r="E9" s="3"/>
      <c r="F9" s="3"/>
      <c r="G9" s="3" t="s">
        <v>19</v>
      </c>
      <c r="H9" s="40">
        <v>21</v>
      </c>
      <c r="I9" s="37" t="s">
        <v>58</v>
      </c>
      <c r="J9" s="4">
        <v>0.30555555555555552</v>
      </c>
      <c r="K9" s="1" t="s">
        <v>56</v>
      </c>
      <c r="L9" s="4">
        <v>0.33333333333333298</v>
      </c>
      <c r="M9" s="1" t="s">
        <v>56</v>
      </c>
      <c r="N9" s="4">
        <v>0.59722222222222221</v>
      </c>
      <c r="O9" s="37" t="s">
        <v>58</v>
      </c>
      <c r="P9" s="4">
        <v>0.63194444444444442</v>
      </c>
      <c r="Q9" s="115"/>
    </row>
    <row r="10" spans="1:17" s="161" customFormat="1" ht="30" customHeight="1" x14ac:dyDescent="0.25">
      <c r="A10" s="156">
        <v>5</v>
      </c>
      <c r="B10" s="37" t="s">
        <v>705</v>
      </c>
      <c r="C10" s="156">
        <v>8</v>
      </c>
      <c r="D10" s="3" t="s">
        <v>15</v>
      </c>
      <c r="E10" s="3"/>
      <c r="F10" s="3"/>
      <c r="G10" s="3" t="s">
        <v>19</v>
      </c>
      <c r="H10" s="40">
        <v>21</v>
      </c>
      <c r="I10" s="37" t="s">
        <v>58</v>
      </c>
      <c r="J10" s="4">
        <v>0.30555555555555552</v>
      </c>
      <c r="K10" s="1" t="s">
        <v>56</v>
      </c>
      <c r="L10" s="4">
        <v>0.33333333333333298</v>
      </c>
      <c r="M10" s="1" t="s">
        <v>56</v>
      </c>
      <c r="N10" s="4">
        <v>0.59722222222222221</v>
      </c>
      <c r="O10" s="37" t="s">
        <v>58</v>
      </c>
      <c r="P10" s="4">
        <v>0.63194444444444442</v>
      </c>
      <c r="Q10" s="156"/>
    </row>
    <row r="11" spans="1:17" ht="30" customHeight="1" x14ac:dyDescent="0.25">
      <c r="A11" s="203" t="s">
        <v>232</v>
      </c>
      <c r="B11" s="203"/>
      <c r="C11" s="121">
        <f>SUM(C6:C10)</f>
        <v>40</v>
      </c>
      <c r="D11" s="115"/>
      <c r="E11" s="115"/>
      <c r="F11" s="115"/>
      <c r="G11" s="121">
        <f>A10</f>
        <v>5</v>
      </c>
      <c r="H11" s="39">
        <f>SUM(H6:H10)</f>
        <v>95</v>
      </c>
      <c r="I11" s="21"/>
      <c r="J11" s="119"/>
      <c r="K11" s="21"/>
      <c r="L11" s="119"/>
      <c r="M11" s="21"/>
      <c r="N11" s="119"/>
      <c r="O11" s="21"/>
      <c r="P11" s="119"/>
      <c r="Q11" s="115"/>
    </row>
    <row r="12" spans="1:17" x14ac:dyDescent="0.25">
      <c r="Q12" s="116"/>
    </row>
    <row r="13" spans="1:17" x14ac:dyDescent="0.25">
      <c r="Q13" s="116"/>
    </row>
    <row r="14" spans="1:17" x14ac:dyDescent="0.25">
      <c r="Q14" s="116"/>
    </row>
    <row r="15" spans="1:17" x14ac:dyDescent="0.25">
      <c r="Q15" s="116"/>
    </row>
    <row r="16" spans="1:17" s="116" customFormat="1" ht="18" customHeight="1" x14ac:dyDescent="0.25">
      <c r="A16" s="202" t="s">
        <v>115</v>
      </c>
      <c r="B16" s="202"/>
      <c r="C16" s="202" t="s">
        <v>237</v>
      </c>
      <c r="D16" s="202"/>
      <c r="E16" s="202"/>
      <c r="F16" s="202"/>
      <c r="G16" s="202"/>
      <c r="H16" s="202"/>
      <c r="I16" s="202" t="s">
        <v>239</v>
      </c>
      <c r="J16" s="202"/>
      <c r="K16" s="202"/>
      <c r="L16" s="202" t="s">
        <v>238</v>
      </c>
      <c r="M16" s="202"/>
      <c r="N16" s="202"/>
      <c r="O16" s="202" t="s">
        <v>116</v>
      </c>
      <c r="P16" s="202"/>
      <c r="Q16" s="202"/>
    </row>
    <row r="17" spans="1:17" s="116" customFormat="1" ht="18" customHeight="1" x14ac:dyDescent="0.25">
      <c r="A17" s="202" t="s">
        <v>117</v>
      </c>
      <c r="B17" s="202"/>
      <c r="C17" s="202" t="s">
        <v>117</v>
      </c>
      <c r="D17" s="202"/>
      <c r="E17" s="202"/>
      <c r="F17" s="202"/>
      <c r="G17" s="202"/>
      <c r="H17" s="202"/>
      <c r="I17" s="202" t="s">
        <v>117</v>
      </c>
      <c r="J17" s="202"/>
      <c r="K17" s="202"/>
      <c r="L17" s="202" t="s">
        <v>117</v>
      </c>
      <c r="M17" s="202"/>
      <c r="N17" s="202"/>
      <c r="O17" s="202" t="s">
        <v>118</v>
      </c>
      <c r="P17" s="202"/>
      <c r="Q17" s="202"/>
    </row>
  </sheetData>
  <mergeCells count="22">
    <mergeCell ref="A1:P1"/>
    <mergeCell ref="A2:P2"/>
    <mergeCell ref="A3:P3"/>
    <mergeCell ref="B4:B5"/>
    <mergeCell ref="C4:C5"/>
    <mergeCell ref="D4:F4"/>
    <mergeCell ref="G4:G5"/>
    <mergeCell ref="A4:A5"/>
    <mergeCell ref="I4:L4"/>
    <mergeCell ref="M4:P4"/>
    <mergeCell ref="H4:H5"/>
    <mergeCell ref="A11:B11"/>
    <mergeCell ref="A17:B17"/>
    <mergeCell ref="A16:B16"/>
    <mergeCell ref="C16:H16"/>
    <mergeCell ref="L16:N16"/>
    <mergeCell ref="O16:Q16"/>
    <mergeCell ref="C17:H17"/>
    <mergeCell ref="I17:K17"/>
    <mergeCell ref="L17:N17"/>
    <mergeCell ref="O17:Q17"/>
    <mergeCell ref="I16:K16"/>
  </mergeCells>
  <phoneticPr fontId="0" type="noConversion"/>
  <pageMargins left="0.19685039370078741" right="0" top="0.19685039370078741" bottom="0" header="0" footer="0"/>
  <pageSetup paperSize="9" scale="9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9"/>
  <sheetViews>
    <sheetView zoomScaleNormal="100" workbookViewId="0">
      <selection activeCell="D11" sqref="D11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1" width="9.140625" style="127" customWidth="1"/>
    <col min="252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565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30" customHeight="1" x14ac:dyDescent="0.25">
      <c r="A6" s="115">
        <v>1</v>
      </c>
      <c r="B6" s="37" t="s">
        <v>557</v>
      </c>
      <c r="C6" s="115">
        <v>12</v>
      </c>
      <c r="D6" s="3" t="s">
        <v>15</v>
      </c>
      <c r="E6" s="3"/>
      <c r="F6" s="3"/>
      <c r="G6" s="3" t="s">
        <v>19</v>
      </c>
      <c r="H6" s="40">
        <v>9</v>
      </c>
      <c r="I6" s="21" t="s">
        <v>564</v>
      </c>
      <c r="J6" s="4">
        <v>0.3263888888888889</v>
      </c>
      <c r="K6" s="1" t="s">
        <v>59</v>
      </c>
      <c r="L6" s="4">
        <v>0.33333333333333331</v>
      </c>
      <c r="M6" s="1" t="s">
        <v>59</v>
      </c>
      <c r="N6" s="4">
        <v>0.60416666666666663</v>
      </c>
      <c r="O6" s="21" t="s">
        <v>564</v>
      </c>
      <c r="P6" s="4">
        <v>0.61111111111111105</v>
      </c>
      <c r="Q6" s="115"/>
    </row>
    <row r="7" spans="1:17" ht="30" customHeight="1" x14ac:dyDescent="0.25">
      <c r="A7" s="115">
        <v>2</v>
      </c>
      <c r="B7" s="37" t="s">
        <v>558</v>
      </c>
      <c r="C7" s="115">
        <v>11</v>
      </c>
      <c r="D7" s="3" t="s">
        <v>15</v>
      </c>
      <c r="E7" s="3"/>
      <c r="F7" s="3"/>
      <c r="G7" s="3" t="s">
        <v>19</v>
      </c>
      <c r="H7" s="40">
        <v>9</v>
      </c>
      <c r="I7" s="21" t="s">
        <v>564</v>
      </c>
      <c r="J7" s="4">
        <v>0.3263888888888889</v>
      </c>
      <c r="K7" s="1" t="s">
        <v>59</v>
      </c>
      <c r="L7" s="4">
        <v>0.33333333333333331</v>
      </c>
      <c r="M7" s="1" t="s">
        <v>59</v>
      </c>
      <c r="N7" s="4">
        <v>0.60416666666666663</v>
      </c>
      <c r="O7" s="21" t="s">
        <v>564</v>
      </c>
      <c r="P7" s="4">
        <v>0.61111111111111105</v>
      </c>
      <c r="Q7" s="115"/>
    </row>
    <row r="8" spans="1:17" ht="30" customHeight="1" x14ac:dyDescent="0.25">
      <c r="A8" s="115">
        <v>3</v>
      </c>
      <c r="B8" s="37" t="s">
        <v>559</v>
      </c>
      <c r="C8" s="115">
        <v>11</v>
      </c>
      <c r="D8" s="3" t="s">
        <v>15</v>
      </c>
      <c r="E8" s="3"/>
      <c r="F8" s="3"/>
      <c r="G8" s="3" t="s">
        <v>19</v>
      </c>
      <c r="H8" s="40">
        <v>9</v>
      </c>
      <c r="I8" s="21" t="s">
        <v>564</v>
      </c>
      <c r="J8" s="4">
        <v>0.3263888888888889</v>
      </c>
      <c r="K8" s="1" t="s">
        <v>59</v>
      </c>
      <c r="L8" s="4">
        <v>0.33333333333333331</v>
      </c>
      <c r="M8" s="1" t="s">
        <v>59</v>
      </c>
      <c r="N8" s="4">
        <v>0.60416666666666663</v>
      </c>
      <c r="O8" s="21" t="s">
        <v>564</v>
      </c>
      <c r="P8" s="4">
        <v>0.61111111111111105</v>
      </c>
      <c r="Q8" s="115"/>
    </row>
    <row r="9" spans="1:17" ht="30" customHeight="1" x14ac:dyDescent="0.25">
      <c r="A9" s="115">
        <v>4</v>
      </c>
      <c r="B9" s="21" t="s">
        <v>561</v>
      </c>
      <c r="C9" s="115">
        <v>14</v>
      </c>
      <c r="D9" s="3" t="s">
        <v>15</v>
      </c>
      <c r="E9" s="3"/>
      <c r="F9" s="3"/>
      <c r="G9" s="3" t="s">
        <v>19</v>
      </c>
      <c r="H9" s="40">
        <v>6</v>
      </c>
      <c r="I9" s="21" t="s">
        <v>560</v>
      </c>
      <c r="J9" s="4">
        <v>0.3263888888888889</v>
      </c>
      <c r="K9" s="1" t="s">
        <v>59</v>
      </c>
      <c r="L9" s="4">
        <v>0.33333333333333331</v>
      </c>
      <c r="M9" s="1" t="s">
        <v>59</v>
      </c>
      <c r="N9" s="4">
        <v>0.60416666666666663</v>
      </c>
      <c r="O9" s="21" t="s">
        <v>560</v>
      </c>
      <c r="P9" s="4">
        <v>0.61111111111111105</v>
      </c>
      <c r="Q9" s="115"/>
    </row>
    <row r="10" spans="1:17" ht="30" customHeight="1" x14ac:dyDescent="0.25">
      <c r="A10" s="115">
        <v>5</v>
      </c>
      <c r="B10" s="21" t="s">
        <v>562</v>
      </c>
      <c r="C10" s="115">
        <v>14</v>
      </c>
      <c r="D10" s="3" t="s">
        <v>15</v>
      </c>
      <c r="E10" s="3"/>
      <c r="F10" s="3"/>
      <c r="G10" s="3" t="s">
        <v>19</v>
      </c>
      <c r="H10" s="40">
        <v>6</v>
      </c>
      <c r="I10" s="21" t="s">
        <v>560</v>
      </c>
      <c r="J10" s="4">
        <v>0.3263888888888889</v>
      </c>
      <c r="K10" s="1" t="s">
        <v>59</v>
      </c>
      <c r="L10" s="4">
        <v>0.33333333333333331</v>
      </c>
      <c r="M10" s="1" t="s">
        <v>59</v>
      </c>
      <c r="N10" s="4">
        <v>0.60416666666666663</v>
      </c>
      <c r="O10" s="21" t="s">
        <v>560</v>
      </c>
      <c r="P10" s="4">
        <v>0.61111111111111105</v>
      </c>
      <c r="Q10" s="115"/>
    </row>
    <row r="11" spans="1:17" ht="30" customHeight="1" x14ac:dyDescent="0.25">
      <c r="A11" s="115">
        <v>6</v>
      </c>
      <c r="B11" s="21" t="s">
        <v>563</v>
      </c>
      <c r="C11" s="115">
        <v>14</v>
      </c>
      <c r="D11" s="3" t="s">
        <v>15</v>
      </c>
      <c r="E11" s="3"/>
      <c r="F11" s="3"/>
      <c r="G11" s="3" t="s">
        <v>19</v>
      </c>
      <c r="H11" s="40">
        <v>6</v>
      </c>
      <c r="I11" s="21" t="s">
        <v>560</v>
      </c>
      <c r="J11" s="4">
        <v>0.3263888888888889</v>
      </c>
      <c r="K11" s="1" t="s">
        <v>59</v>
      </c>
      <c r="L11" s="4">
        <v>0.33333333333333331</v>
      </c>
      <c r="M11" s="1" t="s">
        <v>59</v>
      </c>
      <c r="N11" s="4">
        <v>0.60416666666666663</v>
      </c>
      <c r="O11" s="21" t="s">
        <v>560</v>
      </c>
      <c r="P11" s="4">
        <v>0.61111111111111105</v>
      </c>
      <c r="Q11" s="115"/>
    </row>
    <row r="12" spans="1:17" ht="30" customHeight="1" x14ac:dyDescent="0.25">
      <c r="A12" s="203" t="s">
        <v>232</v>
      </c>
      <c r="B12" s="203"/>
      <c r="C12" s="121">
        <f>SUM(C6:C11)</f>
        <v>76</v>
      </c>
      <c r="D12" s="115"/>
      <c r="E12" s="115"/>
      <c r="F12" s="115"/>
      <c r="G12" s="121">
        <f>A11</f>
        <v>6</v>
      </c>
      <c r="H12" s="39">
        <f>SUM(H6:H11)</f>
        <v>45</v>
      </c>
      <c r="I12" s="21"/>
      <c r="J12" s="119"/>
      <c r="K12" s="21"/>
      <c r="L12" s="119"/>
      <c r="M12" s="21"/>
      <c r="N12" s="119"/>
      <c r="O12" s="21"/>
      <c r="P12" s="119"/>
      <c r="Q12" s="115"/>
    </row>
    <row r="13" spans="1:17" x14ac:dyDescent="0.2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7" x14ac:dyDescent="0.25">
      <c r="Q14" s="116"/>
    </row>
    <row r="15" spans="1:17" x14ac:dyDescent="0.25">
      <c r="Q15" s="116"/>
    </row>
    <row r="18" spans="1:17" s="116" customFormat="1" ht="18" customHeight="1" x14ac:dyDescent="0.25">
      <c r="A18" s="202" t="s">
        <v>115</v>
      </c>
      <c r="B18" s="202"/>
      <c r="C18" s="202" t="s">
        <v>237</v>
      </c>
      <c r="D18" s="202"/>
      <c r="E18" s="202"/>
      <c r="F18" s="202"/>
      <c r="G18" s="202"/>
      <c r="H18" s="202"/>
      <c r="I18" s="202" t="s">
        <v>239</v>
      </c>
      <c r="J18" s="202"/>
      <c r="K18" s="202"/>
      <c r="L18" s="202" t="s">
        <v>238</v>
      </c>
      <c r="M18" s="202"/>
      <c r="N18" s="202"/>
      <c r="O18" s="202" t="s">
        <v>116</v>
      </c>
      <c r="P18" s="202"/>
      <c r="Q18" s="202"/>
    </row>
    <row r="19" spans="1:17" s="116" customFormat="1" ht="18" customHeight="1" x14ac:dyDescent="0.25">
      <c r="A19" s="202" t="s">
        <v>117</v>
      </c>
      <c r="B19" s="202"/>
      <c r="C19" s="202" t="s">
        <v>117</v>
      </c>
      <c r="D19" s="202"/>
      <c r="E19" s="202"/>
      <c r="F19" s="202"/>
      <c r="G19" s="202"/>
      <c r="H19" s="202"/>
      <c r="I19" s="202" t="s">
        <v>117</v>
      </c>
      <c r="J19" s="202"/>
      <c r="K19" s="202"/>
      <c r="L19" s="202" t="s">
        <v>117</v>
      </c>
      <c r="M19" s="202"/>
      <c r="N19" s="202"/>
      <c r="O19" s="202" t="s">
        <v>118</v>
      </c>
      <c r="P19" s="202"/>
      <c r="Q19" s="202"/>
    </row>
  </sheetData>
  <mergeCells count="27">
    <mergeCell ref="A12:B12"/>
    <mergeCell ref="A13:B13"/>
    <mergeCell ref="M4:P4"/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C13:H13"/>
    <mergeCell ref="I13:K13"/>
    <mergeCell ref="L13:N13"/>
    <mergeCell ref="A19:B19"/>
    <mergeCell ref="A18:B18"/>
    <mergeCell ref="C18:H18"/>
    <mergeCell ref="I18:K18"/>
    <mergeCell ref="L18:N18"/>
    <mergeCell ref="O13:Q13"/>
    <mergeCell ref="C19:H19"/>
    <mergeCell ref="I19:K19"/>
    <mergeCell ref="L19:N19"/>
    <mergeCell ref="O19:Q19"/>
    <mergeCell ref="O18:Q18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I10" sqref="I10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2" width="9.140625" style="127" customWidth="1"/>
    <col min="253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4" t="s">
        <v>183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7" x14ac:dyDescent="0.25">
      <c r="A4" s="222" t="s">
        <v>126</v>
      </c>
      <c r="B4" s="204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29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  <c r="Q4" s="115"/>
    </row>
    <row r="5" spans="1:17" ht="31.5" x14ac:dyDescent="0.25">
      <c r="A5" s="222"/>
      <c r="B5" s="204"/>
      <c r="C5" s="210"/>
      <c r="D5" s="118" t="s">
        <v>9</v>
      </c>
      <c r="E5" s="118" t="s">
        <v>10</v>
      </c>
      <c r="F5" s="118" t="s">
        <v>11</v>
      </c>
      <c r="G5" s="211"/>
      <c r="H5" s="229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119" t="s">
        <v>13</v>
      </c>
      <c r="Q5" s="125" t="s">
        <v>184</v>
      </c>
    </row>
    <row r="6" spans="1:17" ht="30" customHeight="1" x14ac:dyDescent="0.25">
      <c r="A6" s="115">
        <v>1</v>
      </c>
      <c r="B6" s="63" t="s">
        <v>567</v>
      </c>
      <c r="C6" s="115">
        <v>13</v>
      </c>
      <c r="D6" s="3" t="s">
        <v>18</v>
      </c>
      <c r="E6" s="3"/>
      <c r="F6" s="3"/>
      <c r="G6" s="3" t="s">
        <v>60</v>
      </c>
      <c r="H6" s="40">
        <v>5</v>
      </c>
      <c r="I6" s="1" t="s">
        <v>566</v>
      </c>
      <c r="J6" s="4">
        <v>0.33333333333333331</v>
      </c>
      <c r="K6" s="1" t="s">
        <v>61</v>
      </c>
      <c r="L6" s="4">
        <v>0.34722222222222227</v>
      </c>
      <c r="M6" s="1" t="s">
        <v>61</v>
      </c>
      <c r="N6" s="4">
        <v>0.59722222222222221</v>
      </c>
      <c r="O6" s="1" t="s">
        <v>566</v>
      </c>
      <c r="P6" s="4">
        <v>0.61111111111111105</v>
      </c>
      <c r="Q6" s="115"/>
    </row>
    <row r="7" spans="1:17" ht="30" customHeight="1" x14ac:dyDescent="0.25">
      <c r="A7" s="115">
        <v>2</v>
      </c>
      <c r="B7" s="63" t="s">
        <v>568</v>
      </c>
      <c r="C7" s="115">
        <v>13</v>
      </c>
      <c r="D7" s="3" t="s">
        <v>18</v>
      </c>
      <c r="E7" s="3"/>
      <c r="F7" s="3"/>
      <c r="G7" s="3" t="s">
        <v>60</v>
      </c>
      <c r="H7" s="40">
        <v>5</v>
      </c>
      <c r="I7" s="1" t="s">
        <v>566</v>
      </c>
      <c r="J7" s="4">
        <v>0.33333333333333331</v>
      </c>
      <c r="K7" s="1" t="s">
        <v>61</v>
      </c>
      <c r="L7" s="4">
        <v>0.34722222222222227</v>
      </c>
      <c r="M7" s="1" t="s">
        <v>61</v>
      </c>
      <c r="N7" s="4">
        <v>0.59722222222222221</v>
      </c>
      <c r="O7" s="1" t="s">
        <v>566</v>
      </c>
      <c r="P7" s="4">
        <v>0.61111111111111105</v>
      </c>
      <c r="Q7" s="115"/>
    </row>
    <row r="8" spans="1:17" ht="30" customHeight="1" x14ac:dyDescent="0.25">
      <c r="A8" s="115">
        <v>3</v>
      </c>
      <c r="B8" s="63" t="s">
        <v>569</v>
      </c>
      <c r="C8" s="115">
        <v>14</v>
      </c>
      <c r="D8" s="3" t="s">
        <v>18</v>
      </c>
      <c r="E8" s="3"/>
      <c r="F8" s="3"/>
      <c r="G8" s="3" t="s">
        <v>60</v>
      </c>
      <c r="H8" s="40">
        <v>5</v>
      </c>
      <c r="I8" s="1" t="s">
        <v>571</v>
      </c>
      <c r="J8" s="4">
        <v>0.33333333333333331</v>
      </c>
      <c r="K8" s="1" t="s">
        <v>61</v>
      </c>
      <c r="L8" s="4">
        <v>0.34722222222222227</v>
      </c>
      <c r="M8" s="1" t="s">
        <v>61</v>
      </c>
      <c r="N8" s="4">
        <v>0.59722222222222221</v>
      </c>
      <c r="O8" s="1" t="s">
        <v>571</v>
      </c>
      <c r="P8" s="4">
        <v>0.61111111111111105</v>
      </c>
      <c r="Q8" s="115"/>
    </row>
    <row r="9" spans="1:17" ht="30" customHeight="1" x14ac:dyDescent="0.25">
      <c r="A9" s="115">
        <v>4</v>
      </c>
      <c r="B9" s="63" t="s">
        <v>570</v>
      </c>
      <c r="C9" s="115">
        <v>14</v>
      </c>
      <c r="D9" s="3" t="s">
        <v>18</v>
      </c>
      <c r="E9" s="3"/>
      <c r="F9" s="3"/>
      <c r="G9" s="3" t="s">
        <v>60</v>
      </c>
      <c r="H9" s="40">
        <v>5</v>
      </c>
      <c r="I9" s="1" t="s">
        <v>571</v>
      </c>
      <c r="J9" s="4">
        <v>0.33333333333333331</v>
      </c>
      <c r="K9" s="1" t="s">
        <v>61</v>
      </c>
      <c r="L9" s="4">
        <v>0.34722222222222227</v>
      </c>
      <c r="M9" s="1" t="s">
        <v>61</v>
      </c>
      <c r="N9" s="4">
        <v>0.59722222222222221</v>
      </c>
      <c r="O9" s="1" t="s">
        <v>571</v>
      </c>
      <c r="P9" s="4">
        <v>0.61111111111111105</v>
      </c>
      <c r="Q9" s="115"/>
    </row>
    <row r="10" spans="1:17" ht="30" customHeight="1" x14ac:dyDescent="0.25">
      <c r="A10" s="203" t="s">
        <v>232</v>
      </c>
      <c r="B10" s="203"/>
      <c r="C10" s="121">
        <f>SUM(C6:C9)</f>
        <v>54</v>
      </c>
      <c r="D10" s="115"/>
      <c r="E10" s="115"/>
      <c r="F10" s="115"/>
      <c r="G10" s="121">
        <f>A9</f>
        <v>4</v>
      </c>
      <c r="H10" s="39">
        <f>SUM(H6:H9)</f>
        <v>20</v>
      </c>
      <c r="I10" s="21"/>
      <c r="J10" s="119"/>
      <c r="K10" s="21"/>
      <c r="L10" s="119"/>
      <c r="M10" s="21"/>
      <c r="N10" s="119"/>
      <c r="O10" s="21"/>
      <c r="P10" s="119"/>
      <c r="Q10" s="115"/>
    </row>
    <row r="11" spans="1:17" x14ac:dyDescent="0.25">
      <c r="Q11" s="116"/>
    </row>
    <row r="12" spans="1:17" x14ac:dyDescent="0.25">
      <c r="Q12" s="116"/>
    </row>
    <row r="13" spans="1:17" x14ac:dyDescent="0.25">
      <c r="Q13" s="116"/>
    </row>
    <row r="14" spans="1:17" x14ac:dyDescent="0.25">
      <c r="Q14" s="116"/>
    </row>
    <row r="15" spans="1:17" s="116" customFormat="1" ht="18" customHeight="1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s="116" customFormat="1" ht="18" customHeight="1" x14ac:dyDescent="0.25">
      <c r="A16" s="202" t="s">
        <v>115</v>
      </c>
      <c r="B16" s="202"/>
      <c r="C16" s="202" t="s">
        <v>237</v>
      </c>
      <c r="D16" s="202"/>
      <c r="E16" s="202"/>
      <c r="F16" s="202"/>
      <c r="G16" s="202"/>
      <c r="H16" s="202"/>
      <c r="I16" s="202" t="s">
        <v>239</v>
      </c>
      <c r="J16" s="202"/>
      <c r="K16" s="202"/>
      <c r="L16" s="202" t="s">
        <v>238</v>
      </c>
      <c r="M16" s="202"/>
      <c r="N16" s="202"/>
      <c r="O16" s="202" t="s">
        <v>116</v>
      </c>
      <c r="P16" s="202"/>
      <c r="Q16" s="202"/>
    </row>
    <row r="17" spans="1:17" x14ac:dyDescent="0.25">
      <c r="A17" s="202" t="s">
        <v>117</v>
      </c>
      <c r="B17" s="202"/>
      <c r="C17" s="202" t="s">
        <v>117</v>
      </c>
      <c r="D17" s="202"/>
      <c r="E17" s="202"/>
      <c r="F17" s="202"/>
      <c r="G17" s="202"/>
      <c r="H17" s="202"/>
      <c r="I17" s="202" t="s">
        <v>117</v>
      </c>
      <c r="J17" s="202"/>
      <c r="K17" s="202"/>
      <c r="L17" s="202" t="s">
        <v>117</v>
      </c>
      <c r="M17" s="202"/>
      <c r="N17" s="202"/>
      <c r="O17" s="202" t="s">
        <v>118</v>
      </c>
      <c r="P17" s="202"/>
      <c r="Q17" s="202"/>
    </row>
    <row r="18" spans="1:17" x14ac:dyDescent="0.25">
      <c r="Q18" s="116"/>
    </row>
  </sheetData>
  <mergeCells count="27">
    <mergeCell ref="A16:B16"/>
    <mergeCell ref="I15:K15"/>
    <mergeCell ref="L15:N15"/>
    <mergeCell ref="O15:Q15"/>
    <mergeCell ref="C16:H16"/>
    <mergeCell ref="I16:K16"/>
    <mergeCell ref="L16:N16"/>
    <mergeCell ref="O16:Q16"/>
    <mergeCell ref="A10:B10"/>
    <mergeCell ref="A15:B15"/>
    <mergeCell ref="C15:H15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  <mergeCell ref="A17:B17"/>
    <mergeCell ref="C17:H17"/>
    <mergeCell ref="I17:K17"/>
    <mergeCell ref="L17:N17"/>
    <mergeCell ref="O17:Q17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1"/>
  <sheetViews>
    <sheetView zoomScaleNormal="100" workbookViewId="0">
      <selection activeCell="C20" sqref="C20:C21"/>
    </sheetView>
  </sheetViews>
  <sheetFormatPr defaultColWidth="23.5703125" defaultRowHeight="15.75" x14ac:dyDescent="0.25"/>
  <cols>
    <col min="1" max="1" width="3.7109375" style="127" customWidth="1"/>
    <col min="2" max="2" width="31.42578125" style="23" customWidth="1"/>
    <col min="3" max="3" width="4.7109375" style="127" customWidth="1"/>
    <col min="4" max="6" width="3.5703125" style="127" customWidth="1"/>
    <col min="7" max="7" width="8" style="127" customWidth="1"/>
    <col min="8" max="8" width="7.28515625" style="127" customWidth="1"/>
    <col min="9" max="9" width="21.42578125" style="15" bestFit="1" customWidth="1"/>
    <col min="10" max="10" width="7" style="127" bestFit="1" customWidth="1"/>
    <col min="11" max="11" width="11.85546875" style="15" customWidth="1"/>
    <col min="12" max="12" width="7" style="127" bestFit="1" customWidth="1"/>
    <col min="13" max="13" width="11" style="15" customWidth="1"/>
    <col min="14" max="14" width="7" style="127" bestFit="1" customWidth="1"/>
    <col min="15" max="15" width="21.42578125" style="15" bestFit="1" customWidth="1"/>
    <col min="16" max="16" width="7" style="127" bestFit="1" customWidth="1"/>
    <col min="17" max="17" width="15.42578125" style="127" customWidth="1"/>
    <col min="18" max="252" width="9.140625" style="127" customWidth="1"/>
    <col min="253" max="16384" width="23.5703125" style="127"/>
  </cols>
  <sheetData>
    <row r="1" spans="1:17" ht="22.5" customHeight="1" x14ac:dyDescent="0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x14ac:dyDescent="0.2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x14ac:dyDescent="0.25">
      <c r="A3" s="202" t="s">
        <v>125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x14ac:dyDescent="0.25">
      <c r="A4" s="204" t="s">
        <v>126</v>
      </c>
      <c r="B4" s="204" t="s">
        <v>2</v>
      </c>
      <c r="C4" s="236" t="s">
        <v>3</v>
      </c>
      <c r="D4" s="204" t="s">
        <v>4</v>
      </c>
      <c r="E4" s="204"/>
      <c r="F4" s="204"/>
      <c r="G4" s="204" t="s">
        <v>5</v>
      </c>
      <c r="H4" s="238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9.75" x14ac:dyDescent="0.25">
      <c r="A5" s="236"/>
      <c r="B5" s="204"/>
      <c r="C5" s="236"/>
      <c r="D5" s="128" t="s">
        <v>9</v>
      </c>
      <c r="E5" s="128" t="s">
        <v>10</v>
      </c>
      <c r="F5" s="128" t="s">
        <v>11</v>
      </c>
      <c r="G5" s="204"/>
      <c r="H5" s="238"/>
      <c r="I5" s="115" t="s">
        <v>12</v>
      </c>
      <c r="J5" s="115" t="s">
        <v>13</v>
      </c>
      <c r="K5" s="115" t="s">
        <v>14</v>
      </c>
      <c r="L5" s="115" t="s">
        <v>13</v>
      </c>
      <c r="M5" s="115" t="s">
        <v>12</v>
      </c>
      <c r="N5" s="115" t="s">
        <v>13</v>
      </c>
      <c r="O5" s="115" t="s">
        <v>14</v>
      </c>
      <c r="P5" s="115" t="s">
        <v>13</v>
      </c>
      <c r="Q5" s="188"/>
    </row>
    <row r="6" spans="1:17" ht="22.5" customHeight="1" x14ac:dyDescent="0.25">
      <c r="A6" s="115">
        <v>1</v>
      </c>
      <c r="B6" s="37" t="s">
        <v>572</v>
      </c>
      <c r="C6" s="67">
        <v>14</v>
      </c>
      <c r="D6" s="115"/>
      <c r="E6" s="115" t="s">
        <v>18</v>
      </c>
      <c r="F6" s="115"/>
      <c r="G6" s="115" t="s">
        <v>19</v>
      </c>
      <c r="H6" s="40">
        <v>3.5</v>
      </c>
      <c r="I6" s="61" t="s">
        <v>591</v>
      </c>
      <c r="J6" s="69">
        <v>0.27083333333333331</v>
      </c>
      <c r="K6" s="21" t="s">
        <v>180</v>
      </c>
      <c r="L6" s="69">
        <v>0.28472222222222221</v>
      </c>
      <c r="M6" s="21" t="s">
        <v>180</v>
      </c>
      <c r="N6" s="69">
        <v>0.52777777777777779</v>
      </c>
      <c r="O6" s="61" t="s">
        <v>591</v>
      </c>
      <c r="P6" s="69">
        <v>0.54166666666666663</v>
      </c>
      <c r="Q6" s="115"/>
    </row>
    <row r="7" spans="1:17" ht="22.5" customHeight="1" x14ac:dyDescent="0.25">
      <c r="A7" s="115">
        <v>2</v>
      </c>
      <c r="B7" s="37" t="s">
        <v>573</v>
      </c>
      <c r="C7" s="67">
        <v>14</v>
      </c>
      <c r="D7" s="115"/>
      <c r="E7" s="115" t="s">
        <v>18</v>
      </c>
      <c r="F7" s="115"/>
      <c r="G7" s="115" t="s">
        <v>19</v>
      </c>
      <c r="H7" s="40">
        <v>3.5</v>
      </c>
      <c r="I7" s="61" t="s">
        <v>591</v>
      </c>
      <c r="J7" s="69">
        <v>0.27083333333333331</v>
      </c>
      <c r="K7" s="21" t="s">
        <v>180</v>
      </c>
      <c r="L7" s="69">
        <v>0.28472222222222221</v>
      </c>
      <c r="M7" s="21" t="s">
        <v>180</v>
      </c>
      <c r="N7" s="69">
        <v>0.52777777777777779</v>
      </c>
      <c r="O7" s="61" t="s">
        <v>591</v>
      </c>
      <c r="P7" s="69">
        <v>0.54166666666666663</v>
      </c>
      <c r="Q7" s="115"/>
    </row>
    <row r="8" spans="1:17" ht="22.5" customHeight="1" x14ac:dyDescent="0.25">
      <c r="A8" s="115">
        <v>3</v>
      </c>
      <c r="B8" s="37" t="s">
        <v>574</v>
      </c>
      <c r="C8" s="67">
        <v>13</v>
      </c>
      <c r="D8" s="115"/>
      <c r="E8" s="115" t="s">
        <v>18</v>
      </c>
      <c r="F8" s="115"/>
      <c r="G8" s="115" t="s">
        <v>19</v>
      </c>
      <c r="H8" s="40">
        <v>3.5</v>
      </c>
      <c r="I8" s="61" t="s">
        <v>591</v>
      </c>
      <c r="J8" s="69">
        <v>0.27083333333333331</v>
      </c>
      <c r="K8" s="21" t="s">
        <v>180</v>
      </c>
      <c r="L8" s="69">
        <v>0.28472222222222221</v>
      </c>
      <c r="M8" s="21" t="s">
        <v>180</v>
      </c>
      <c r="N8" s="69">
        <v>0.52777777777777779</v>
      </c>
      <c r="O8" s="61" t="s">
        <v>591</v>
      </c>
      <c r="P8" s="69">
        <v>0.54166666666666663</v>
      </c>
      <c r="Q8" s="115"/>
    </row>
    <row r="9" spans="1:17" ht="22.5" customHeight="1" x14ac:dyDescent="0.25">
      <c r="A9" s="115">
        <v>4</v>
      </c>
      <c r="B9" s="37" t="s">
        <v>575</v>
      </c>
      <c r="C9" s="67">
        <v>11</v>
      </c>
      <c r="D9" s="115"/>
      <c r="E9" s="115" t="s">
        <v>18</v>
      </c>
      <c r="F9" s="115"/>
      <c r="G9" s="115" t="s">
        <v>19</v>
      </c>
      <c r="H9" s="40">
        <v>7</v>
      </c>
      <c r="I9" s="189" t="s">
        <v>592</v>
      </c>
      <c r="J9" s="69">
        <v>0.27083333333333331</v>
      </c>
      <c r="K9" s="21" t="s">
        <v>180</v>
      </c>
      <c r="L9" s="69">
        <v>0.28472222222222221</v>
      </c>
      <c r="M9" s="21" t="s">
        <v>180</v>
      </c>
      <c r="N9" s="69">
        <v>0.52777777777777779</v>
      </c>
      <c r="O9" s="189" t="s">
        <v>592</v>
      </c>
      <c r="P9" s="69">
        <v>0.54166666666666663</v>
      </c>
      <c r="Q9" s="115"/>
    </row>
    <row r="10" spans="1:17" ht="22.5" customHeight="1" x14ac:dyDescent="0.25">
      <c r="A10" s="115">
        <v>5</v>
      </c>
      <c r="B10" s="37" t="s">
        <v>576</v>
      </c>
      <c r="C10" s="67">
        <v>10</v>
      </c>
      <c r="D10" s="115"/>
      <c r="E10" s="115" t="s">
        <v>18</v>
      </c>
      <c r="F10" s="115"/>
      <c r="G10" s="115" t="s">
        <v>19</v>
      </c>
      <c r="H10" s="40">
        <v>7</v>
      </c>
      <c r="I10" s="189" t="s">
        <v>592</v>
      </c>
      <c r="J10" s="69">
        <v>0.27083333333333331</v>
      </c>
      <c r="K10" s="21" t="s">
        <v>180</v>
      </c>
      <c r="L10" s="69">
        <v>0.28472222222222221</v>
      </c>
      <c r="M10" s="21" t="s">
        <v>180</v>
      </c>
      <c r="N10" s="69">
        <v>0.52777777777777779</v>
      </c>
      <c r="O10" s="189" t="s">
        <v>592</v>
      </c>
      <c r="P10" s="69">
        <v>0.54166666666666663</v>
      </c>
      <c r="Q10" s="115"/>
    </row>
    <row r="11" spans="1:17" ht="22.5" customHeight="1" x14ac:dyDescent="0.25">
      <c r="A11" s="115">
        <v>6</v>
      </c>
      <c r="B11" s="37" t="s">
        <v>577</v>
      </c>
      <c r="C11" s="67">
        <v>14</v>
      </c>
      <c r="D11" s="115"/>
      <c r="E11" s="115" t="s">
        <v>18</v>
      </c>
      <c r="F11" s="115"/>
      <c r="G11" s="115" t="s">
        <v>19</v>
      </c>
      <c r="H11" s="40">
        <v>3.4</v>
      </c>
      <c r="I11" s="61" t="s">
        <v>221</v>
      </c>
      <c r="J11" s="69">
        <v>0.27083333333333331</v>
      </c>
      <c r="K11" s="21" t="s">
        <v>180</v>
      </c>
      <c r="L11" s="69">
        <v>0.28472222222222221</v>
      </c>
      <c r="M11" s="21" t="s">
        <v>180</v>
      </c>
      <c r="N11" s="69">
        <v>0.52777777777777779</v>
      </c>
      <c r="O11" s="61" t="s">
        <v>221</v>
      </c>
      <c r="P11" s="69">
        <v>0.54166666666666663</v>
      </c>
      <c r="Q11" s="115"/>
    </row>
    <row r="12" spans="1:17" ht="22.5" customHeight="1" x14ac:dyDescent="0.25">
      <c r="A12" s="115">
        <v>7</v>
      </c>
      <c r="B12" s="37" t="s">
        <v>578</v>
      </c>
      <c r="C12" s="67">
        <v>13</v>
      </c>
      <c r="D12" s="115"/>
      <c r="E12" s="115" t="s">
        <v>18</v>
      </c>
      <c r="F12" s="115"/>
      <c r="G12" s="115" t="s">
        <v>19</v>
      </c>
      <c r="H12" s="40">
        <v>3.4</v>
      </c>
      <c r="I12" s="61" t="s">
        <v>221</v>
      </c>
      <c r="J12" s="69">
        <v>0.27083333333333331</v>
      </c>
      <c r="K12" s="21" t="s">
        <v>180</v>
      </c>
      <c r="L12" s="69">
        <v>0.28472222222222221</v>
      </c>
      <c r="M12" s="21" t="s">
        <v>180</v>
      </c>
      <c r="N12" s="69">
        <v>0.52777777777777779</v>
      </c>
      <c r="O12" s="61" t="s">
        <v>221</v>
      </c>
      <c r="P12" s="69">
        <v>0.54166666666666663</v>
      </c>
      <c r="Q12" s="115"/>
    </row>
    <row r="13" spans="1:17" ht="22.5" customHeight="1" x14ac:dyDescent="0.25">
      <c r="A13" s="115">
        <v>8</v>
      </c>
      <c r="B13" s="37" t="s">
        <v>579</v>
      </c>
      <c r="C13" s="67">
        <v>10</v>
      </c>
      <c r="D13" s="115"/>
      <c r="E13" s="115" t="s">
        <v>18</v>
      </c>
      <c r="F13" s="115"/>
      <c r="G13" s="115" t="s">
        <v>19</v>
      </c>
      <c r="H13" s="40">
        <v>6</v>
      </c>
      <c r="I13" s="190" t="s">
        <v>593</v>
      </c>
      <c r="J13" s="69">
        <v>0.27083333333333331</v>
      </c>
      <c r="K13" s="21" t="s">
        <v>180</v>
      </c>
      <c r="L13" s="69">
        <v>0.28472222222222221</v>
      </c>
      <c r="M13" s="21" t="s">
        <v>180</v>
      </c>
      <c r="N13" s="69">
        <v>0.52777777777777779</v>
      </c>
      <c r="O13" s="190" t="s">
        <v>593</v>
      </c>
      <c r="P13" s="69">
        <v>0.54166666666666663</v>
      </c>
      <c r="Q13" s="115"/>
    </row>
    <row r="14" spans="1:17" ht="22.5" customHeight="1" x14ac:dyDescent="0.25">
      <c r="A14" s="115">
        <v>9</v>
      </c>
      <c r="B14" s="37" t="s">
        <v>580</v>
      </c>
      <c r="C14" s="67">
        <v>9</v>
      </c>
      <c r="D14" s="115"/>
      <c r="E14" s="115" t="s">
        <v>18</v>
      </c>
      <c r="F14" s="115"/>
      <c r="G14" s="115" t="s">
        <v>19</v>
      </c>
      <c r="H14" s="40">
        <v>6</v>
      </c>
      <c r="I14" s="190" t="s">
        <v>593</v>
      </c>
      <c r="J14" s="69">
        <v>0.27083333333333331</v>
      </c>
      <c r="K14" s="21" t="s">
        <v>180</v>
      </c>
      <c r="L14" s="69">
        <v>0.28472222222222221</v>
      </c>
      <c r="M14" s="21" t="s">
        <v>180</v>
      </c>
      <c r="N14" s="69">
        <v>0.52777777777777779</v>
      </c>
      <c r="O14" s="190" t="s">
        <v>593</v>
      </c>
      <c r="P14" s="69">
        <v>0.54166666666666663</v>
      </c>
      <c r="Q14" s="115"/>
    </row>
    <row r="15" spans="1:17" ht="22.5" customHeight="1" x14ac:dyDescent="0.25">
      <c r="A15" s="115">
        <v>10</v>
      </c>
      <c r="B15" s="37" t="s">
        <v>581</v>
      </c>
      <c r="C15" s="67">
        <v>14</v>
      </c>
      <c r="D15" s="115"/>
      <c r="E15" s="115"/>
      <c r="F15" s="115" t="s">
        <v>18</v>
      </c>
      <c r="G15" s="115" t="s">
        <v>19</v>
      </c>
      <c r="H15" s="40">
        <v>3.5</v>
      </c>
      <c r="I15" s="61" t="s">
        <v>591</v>
      </c>
      <c r="J15" s="69">
        <v>0.51388888888888895</v>
      </c>
      <c r="K15" s="21" t="s">
        <v>180</v>
      </c>
      <c r="L15" s="69">
        <v>0.52777777777777779</v>
      </c>
      <c r="M15" s="21" t="s">
        <v>180</v>
      </c>
      <c r="N15" s="69">
        <v>0.77083333333333337</v>
      </c>
      <c r="O15" s="61" t="s">
        <v>591</v>
      </c>
      <c r="P15" s="69">
        <v>0.78472222222222221</v>
      </c>
      <c r="Q15" s="115"/>
    </row>
    <row r="16" spans="1:17" ht="22.5" customHeight="1" x14ac:dyDescent="0.25">
      <c r="A16" s="115">
        <v>11</v>
      </c>
      <c r="B16" s="37" t="s">
        <v>582</v>
      </c>
      <c r="C16" s="67">
        <v>14</v>
      </c>
      <c r="D16" s="115"/>
      <c r="E16" s="115"/>
      <c r="F16" s="115" t="s">
        <v>18</v>
      </c>
      <c r="G16" s="115" t="s">
        <v>19</v>
      </c>
      <c r="H16" s="40">
        <v>3.5</v>
      </c>
      <c r="I16" s="61" t="s">
        <v>591</v>
      </c>
      <c r="J16" s="69">
        <v>0.51388888888888895</v>
      </c>
      <c r="K16" s="21" t="s">
        <v>180</v>
      </c>
      <c r="L16" s="69">
        <v>0.52777777777777779</v>
      </c>
      <c r="M16" s="21" t="s">
        <v>180</v>
      </c>
      <c r="N16" s="69">
        <v>0.77083333333333337</v>
      </c>
      <c r="O16" s="61" t="s">
        <v>591</v>
      </c>
      <c r="P16" s="69">
        <v>0.78472222222222221</v>
      </c>
      <c r="Q16" s="115"/>
    </row>
    <row r="17" spans="1:17" ht="22.5" customHeight="1" x14ac:dyDescent="0.25">
      <c r="A17" s="115">
        <v>12</v>
      </c>
      <c r="B17" s="37" t="s">
        <v>583</v>
      </c>
      <c r="C17" s="67">
        <v>13</v>
      </c>
      <c r="D17" s="115"/>
      <c r="E17" s="115"/>
      <c r="F17" s="115" t="s">
        <v>18</v>
      </c>
      <c r="G17" s="115" t="s">
        <v>19</v>
      </c>
      <c r="H17" s="40">
        <v>3.5</v>
      </c>
      <c r="I17" s="61" t="s">
        <v>591</v>
      </c>
      <c r="J17" s="69">
        <v>0.51388888888888895</v>
      </c>
      <c r="K17" s="21" t="s">
        <v>180</v>
      </c>
      <c r="L17" s="69">
        <v>0.52777777777777779</v>
      </c>
      <c r="M17" s="21" t="s">
        <v>180</v>
      </c>
      <c r="N17" s="69">
        <v>0.77083333333333337</v>
      </c>
      <c r="O17" s="61" t="s">
        <v>591</v>
      </c>
      <c r="P17" s="69">
        <v>0.78472222222222221</v>
      </c>
      <c r="Q17" s="115"/>
    </row>
    <row r="18" spans="1:17" ht="22.5" customHeight="1" x14ac:dyDescent="0.25">
      <c r="A18" s="115">
        <v>13</v>
      </c>
      <c r="B18" s="37" t="s">
        <v>584</v>
      </c>
      <c r="C18" s="67">
        <v>13</v>
      </c>
      <c r="D18" s="115"/>
      <c r="E18" s="115"/>
      <c r="F18" s="115" t="s">
        <v>18</v>
      </c>
      <c r="G18" s="115" t="s">
        <v>19</v>
      </c>
      <c r="H18" s="40">
        <v>7</v>
      </c>
      <c r="I18" s="189" t="s">
        <v>592</v>
      </c>
      <c r="J18" s="69">
        <v>0.51388888888888895</v>
      </c>
      <c r="K18" s="21" t="s">
        <v>180</v>
      </c>
      <c r="L18" s="69">
        <v>0.52777777777777779</v>
      </c>
      <c r="M18" s="21" t="s">
        <v>180</v>
      </c>
      <c r="N18" s="69">
        <v>0.77083333333333337</v>
      </c>
      <c r="O18" s="189" t="s">
        <v>592</v>
      </c>
      <c r="P18" s="69">
        <v>0.78472222222222221</v>
      </c>
      <c r="Q18" s="115"/>
    </row>
    <row r="19" spans="1:17" ht="22.5" customHeight="1" x14ac:dyDescent="0.25">
      <c r="A19" s="115">
        <v>14</v>
      </c>
      <c r="B19" s="37" t="s">
        <v>585</v>
      </c>
      <c r="C19" s="67">
        <v>13</v>
      </c>
      <c r="D19" s="115"/>
      <c r="E19" s="115"/>
      <c r="F19" s="115" t="s">
        <v>18</v>
      </c>
      <c r="G19" s="115" t="s">
        <v>19</v>
      </c>
      <c r="H19" s="40">
        <v>7</v>
      </c>
      <c r="I19" s="189" t="s">
        <v>592</v>
      </c>
      <c r="J19" s="69">
        <v>0.51388888888888895</v>
      </c>
      <c r="K19" s="21" t="s">
        <v>180</v>
      </c>
      <c r="L19" s="69">
        <v>0.52777777777777779</v>
      </c>
      <c r="M19" s="21" t="s">
        <v>180</v>
      </c>
      <c r="N19" s="69">
        <v>0.77083333333333337</v>
      </c>
      <c r="O19" s="189" t="s">
        <v>592</v>
      </c>
      <c r="P19" s="69">
        <v>0.78472222222222221</v>
      </c>
      <c r="Q19" s="115"/>
    </row>
    <row r="20" spans="1:17" ht="22.5" customHeight="1" x14ac:dyDescent="0.25">
      <c r="A20" s="115">
        <v>15</v>
      </c>
      <c r="B20" s="37" t="s">
        <v>586</v>
      </c>
      <c r="C20" s="67">
        <v>15</v>
      </c>
      <c r="D20" s="115"/>
      <c r="E20" s="115"/>
      <c r="F20" s="115" t="s">
        <v>18</v>
      </c>
      <c r="G20" s="115" t="s">
        <v>19</v>
      </c>
      <c r="H20" s="40">
        <v>3.4</v>
      </c>
      <c r="I20" s="61" t="s">
        <v>221</v>
      </c>
      <c r="J20" s="69">
        <v>0.51388888888888895</v>
      </c>
      <c r="K20" s="21" t="s">
        <v>180</v>
      </c>
      <c r="L20" s="69">
        <v>0.52777777777777779</v>
      </c>
      <c r="M20" s="21" t="s">
        <v>180</v>
      </c>
      <c r="N20" s="69">
        <v>0.77083333333333337</v>
      </c>
      <c r="O20" s="61" t="s">
        <v>221</v>
      </c>
      <c r="P20" s="69">
        <v>0.78472222222222221</v>
      </c>
      <c r="Q20" s="115"/>
    </row>
    <row r="21" spans="1:17" ht="22.5" customHeight="1" x14ac:dyDescent="0.25">
      <c r="A21" s="115">
        <v>16</v>
      </c>
      <c r="B21" s="37" t="s">
        <v>587</v>
      </c>
      <c r="C21" s="67">
        <v>15</v>
      </c>
      <c r="D21" s="115"/>
      <c r="E21" s="115"/>
      <c r="F21" s="115" t="s">
        <v>18</v>
      </c>
      <c r="G21" s="115" t="s">
        <v>19</v>
      </c>
      <c r="H21" s="40">
        <v>3.4</v>
      </c>
      <c r="I21" s="61" t="s">
        <v>221</v>
      </c>
      <c r="J21" s="69">
        <v>0.51388888888888895</v>
      </c>
      <c r="K21" s="21" t="s">
        <v>180</v>
      </c>
      <c r="L21" s="69">
        <v>0.52777777777777779</v>
      </c>
      <c r="M21" s="21" t="s">
        <v>180</v>
      </c>
      <c r="N21" s="69">
        <v>0.77083333333333337</v>
      </c>
      <c r="O21" s="61" t="s">
        <v>221</v>
      </c>
      <c r="P21" s="69">
        <v>0.78472222222222221</v>
      </c>
      <c r="Q21" s="115"/>
    </row>
    <row r="22" spans="1:17" ht="22.5" customHeight="1" x14ac:dyDescent="0.25">
      <c r="A22" s="115">
        <v>17</v>
      </c>
      <c r="B22" s="37" t="s">
        <v>588</v>
      </c>
      <c r="C22" s="67">
        <v>14</v>
      </c>
      <c r="D22" s="115"/>
      <c r="E22" s="115"/>
      <c r="F22" s="115" t="s">
        <v>18</v>
      </c>
      <c r="G22" s="115" t="s">
        <v>19</v>
      </c>
      <c r="H22" s="40">
        <v>3.4</v>
      </c>
      <c r="I22" s="61" t="s">
        <v>221</v>
      </c>
      <c r="J22" s="69">
        <v>0.51388888888888895</v>
      </c>
      <c r="K22" s="21" t="s">
        <v>180</v>
      </c>
      <c r="L22" s="69">
        <v>0.52777777777777779</v>
      </c>
      <c r="M22" s="21" t="s">
        <v>180</v>
      </c>
      <c r="N22" s="69">
        <v>0.77083333333333337</v>
      </c>
      <c r="O22" s="61" t="s">
        <v>221</v>
      </c>
      <c r="P22" s="69">
        <v>0.78472222222222221</v>
      </c>
      <c r="Q22" s="115"/>
    </row>
    <row r="23" spans="1:17" ht="22.5" customHeight="1" x14ac:dyDescent="0.25">
      <c r="A23" s="115">
        <v>18</v>
      </c>
      <c r="B23" s="37" t="s">
        <v>589</v>
      </c>
      <c r="C23" s="67">
        <v>9</v>
      </c>
      <c r="D23" s="115"/>
      <c r="E23" s="115"/>
      <c r="F23" s="115" t="s">
        <v>18</v>
      </c>
      <c r="G23" s="115" t="s">
        <v>19</v>
      </c>
      <c r="H23" s="40">
        <v>6</v>
      </c>
      <c r="I23" s="190" t="s">
        <v>593</v>
      </c>
      <c r="J23" s="69">
        <v>0.51388888888888895</v>
      </c>
      <c r="K23" s="21" t="s">
        <v>180</v>
      </c>
      <c r="L23" s="69">
        <v>0.52777777777777779</v>
      </c>
      <c r="M23" s="21" t="s">
        <v>180</v>
      </c>
      <c r="N23" s="69">
        <v>0.77083333333333337</v>
      </c>
      <c r="O23" s="190" t="s">
        <v>593</v>
      </c>
      <c r="P23" s="69">
        <v>0.78472222222222221</v>
      </c>
      <c r="Q23" s="115"/>
    </row>
    <row r="24" spans="1:17" ht="22.5" customHeight="1" x14ac:dyDescent="0.25">
      <c r="A24" s="115">
        <v>19</v>
      </c>
      <c r="B24" s="37" t="s">
        <v>590</v>
      </c>
      <c r="C24" s="67">
        <v>9</v>
      </c>
      <c r="D24" s="115"/>
      <c r="E24" s="115"/>
      <c r="F24" s="115" t="s">
        <v>18</v>
      </c>
      <c r="G24" s="115" t="s">
        <v>19</v>
      </c>
      <c r="H24" s="40">
        <v>6</v>
      </c>
      <c r="I24" s="190" t="s">
        <v>593</v>
      </c>
      <c r="J24" s="69">
        <v>0.51388888888888895</v>
      </c>
      <c r="K24" s="21" t="s">
        <v>180</v>
      </c>
      <c r="L24" s="69">
        <v>0.52777777777777779</v>
      </c>
      <c r="M24" s="21" t="s">
        <v>180</v>
      </c>
      <c r="N24" s="69">
        <v>0.77083333333333337</v>
      </c>
      <c r="O24" s="190" t="s">
        <v>593</v>
      </c>
      <c r="P24" s="69">
        <v>0.78472222222222221</v>
      </c>
      <c r="Q24" s="115"/>
    </row>
    <row r="25" spans="1:17" ht="22.5" customHeight="1" x14ac:dyDescent="0.25">
      <c r="A25" s="203" t="s">
        <v>232</v>
      </c>
      <c r="B25" s="203"/>
      <c r="C25" s="121">
        <f>SUM(C6:C24)</f>
        <v>237</v>
      </c>
      <c r="D25" s="115"/>
      <c r="E25" s="115"/>
      <c r="F25" s="115">
        <f>A24</f>
        <v>19</v>
      </c>
      <c r="G25" s="121"/>
      <c r="H25" s="39">
        <f>SUM(H6:H24)</f>
        <v>90.000000000000014</v>
      </c>
      <c r="I25" s="21"/>
      <c r="J25" s="115"/>
      <c r="K25" s="21"/>
      <c r="L25" s="115"/>
      <c r="M25" s="21"/>
      <c r="N25" s="115"/>
      <c r="O25" s="21"/>
      <c r="P25" s="115"/>
      <c r="Q25" s="115"/>
    </row>
    <row r="30" spans="1:17" s="116" customFormat="1" ht="18" customHeight="1" x14ac:dyDescent="0.25">
      <c r="A30" s="202" t="s">
        <v>115</v>
      </c>
      <c r="B30" s="202"/>
      <c r="C30" s="202" t="s">
        <v>237</v>
      </c>
      <c r="D30" s="202"/>
      <c r="E30" s="202"/>
      <c r="F30" s="202"/>
      <c r="G30" s="202"/>
      <c r="H30" s="202"/>
      <c r="I30" s="202" t="s">
        <v>239</v>
      </c>
      <c r="J30" s="202"/>
      <c r="K30" s="202"/>
      <c r="L30" s="202" t="s">
        <v>238</v>
      </c>
      <c r="M30" s="202"/>
      <c r="N30" s="202"/>
      <c r="O30" s="202" t="s">
        <v>116</v>
      </c>
      <c r="P30" s="202"/>
      <c r="Q30" s="202"/>
    </row>
    <row r="31" spans="1:17" s="116" customFormat="1" ht="18" customHeight="1" x14ac:dyDescent="0.25">
      <c r="A31" s="202" t="s">
        <v>117</v>
      </c>
      <c r="B31" s="202"/>
      <c r="C31" s="202" t="s">
        <v>117</v>
      </c>
      <c r="D31" s="202"/>
      <c r="E31" s="202"/>
      <c r="F31" s="202"/>
      <c r="G31" s="202"/>
      <c r="H31" s="202"/>
      <c r="I31" s="202" t="s">
        <v>117</v>
      </c>
      <c r="J31" s="202"/>
      <c r="K31" s="202"/>
      <c r="L31" s="202" t="s">
        <v>117</v>
      </c>
      <c r="M31" s="202"/>
      <c r="N31" s="202"/>
      <c r="O31" s="202" t="s">
        <v>118</v>
      </c>
      <c r="P31" s="202"/>
      <c r="Q31" s="202"/>
    </row>
  </sheetData>
  <mergeCells count="22">
    <mergeCell ref="A31:B31"/>
    <mergeCell ref="L30:N30"/>
    <mergeCell ref="O30:Q30"/>
    <mergeCell ref="C31:H31"/>
    <mergeCell ref="I31:K31"/>
    <mergeCell ref="L31:N31"/>
    <mergeCell ref="O31:Q31"/>
    <mergeCell ref="A30:B30"/>
    <mergeCell ref="A1:Q1"/>
    <mergeCell ref="A2:Q2"/>
    <mergeCell ref="A3:Q3"/>
    <mergeCell ref="A4:A5"/>
    <mergeCell ref="D4:F4"/>
    <mergeCell ref="G4:G5"/>
    <mergeCell ref="H4:H5"/>
    <mergeCell ref="I4:L4"/>
    <mergeCell ref="M4:P4"/>
    <mergeCell ref="A25:B25"/>
    <mergeCell ref="C30:H30"/>
    <mergeCell ref="I30:K30"/>
    <mergeCell ref="B4:B5"/>
    <mergeCell ref="C4:C5"/>
  </mergeCells>
  <phoneticPr fontId="0" type="noConversion"/>
  <pageMargins left="0.19685039370078741" right="0" top="0.19685039370078741" bottom="0" header="0" footer="0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zoomScaleNormal="100" workbookViewId="0">
      <selection activeCell="C9" sqref="C9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64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ht="22.5" customHeight="1" x14ac:dyDescent="0.25">
      <c r="A6" s="88">
        <v>1</v>
      </c>
      <c r="B6" s="22" t="s">
        <v>594</v>
      </c>
      <c r="C6" s="126">
        <v>13</v>
      </c>
      <c r="D6" s="98"/>
      <c r="E6" s="3" t="s">
        <v>15</v>
      </c>
      <c r="F6" s="3"/>
      <c r="G6" s="3" t="s">
        <v>19</v>
      </c>
      <c r="H6" s="42">
        <v>3.3</v>
      </c>
      <c r="I6" s="1" t="s">
        <v>62</v>
      </c>
      <c r="J6" s="4">
        <v>0.27430555555555552</v>
      </c>
      <c r="K6" s="18" t="s">
        <v>63</v>
      </c>
      <c r="L6" s="4">
        <v>0.28125</v>
      </c>
      <c r="M6" s="1" t="s">
        <v>63</v>
      </c>
      <c r="N6" s="4">
        <v>0.51041666666666663</v>
      </c>
      <c r="O6" s="1" t="s">
        <v>62</v>
      </c>
      <c r="P6" s="17">
        <v>0.51736111111111105</v>
      </c>
      <c r="Q6" s="88"/>
    </row>
    <row r="7" spans="1:17" ht="22.5" customHeight="1" x14ac:dyDescent="0.25">
      <c r="A7" s="88">
        <v>2</v>
      </c>
      <c r="B7" s="22" t="s">
        <v>595</v>
      </c>
      <c r="C7" s="126">
        <v>13</v>
      </c>
      <c r="D7" s="98"/>
      <c r="E7" s="3" t="s">
        <v>15</v>
      </c>
      <c r="F7" s="3"/>
      <c r="G7" s="3" t="s">
        <v>19</v>
      </c>
      <c r="H7" s="42">
        <v>3.3</v>
      </c>
      <c r="I7" s="1" t="s">
        <v>62</v>
      </c>
      <c r="J7" s="4">
        <v>0.27430555555555552</v>
      </c>
      <c r="K7" s="25" t="s">
        <v>63</v>
      </c>
      <c r="L7" s="4">
        <v>0.28125</v>
      </c>
      <c r="M7" s="1" t="s">
        <v>63</v>
      </c>
      <c r="N7" s="4">
        <v>0.51041666666666663</v>
      </c>
      <c r="O7" s="1" t="s">
        <v>62</v>
      </c>
      <c r="P7" s="17">
        <v>0.51736111111111105</v>
      </c>
      <c r="Q7" s="88"/>
    </row>
    <row r="8" spans="1:17" ht="22.5" customHeight="1" x14ac:dyDescent="0.25">
      <c r="A8" s="88">
        <v>3</v>
      </c>
      <c r="B8" s="22" t="s">
        <v>596</v>
      </c>
      <c r="C8" s="126">
        <v>13</v>
      </c>
      <c r="D8" s="98"/>
      <c r="E8" s="3" t="s">
        <v>15</v>
      </c>
      <c r="F8" s="3"/>
      <c r="G8" s="3" t="s">
        <v>19</v>
      </c>
      <c r="H8" s="42">
        <v>3.3</v>
      </c>
      <c r="I8" s="1" t="s">
        <v>62</v>
      </c>
      <c r="J8" s="4">
        <v>0.27430555555555552</v>
      </c>
      <c r="K8" s="25" t="s">
        <v>63</v>
      </c>
      <c r="L8" s="4">
        <v>0.28125</v>
      </c>
      <c r="M8" s="1" t="s">
        <v>63</v>
      </c>
      <c r="N8" s="4">
        <v>0.51041666666666663</v>
      </c>
      <c r="O8" s="1" t="s">
        <v>62</v>
      </c>
      <c r="P8" s="17">
        <v>0.51736111111111105</v>
      </c>
      <c r="Q8" s="88"/>
    </row>
    <row r="9" spans="1:17" ht="22.5" customHeight="1" x14ac:dyDescent="0.25">
      <c r="A9" s="88">
        <v>4</v>
      </c>
      <c r="B9" s="22" t="s">
        <v>597</v>
      </c>
      <c r="C9" s="126">
        <v>13</v>
      </c>
      <c r="D9" s="98"/>
      <c r="E9" s="3"/>
      <c r="F9" s="3" t="s">
        <v>15</v>
      </c>
      <c r="G9" s="3" t="s">
        <v>19</v>
      </c>
      <c r="H9" s="42">
        <v>3.3</v>
      </c>
      <c r="I9" s="1" t="s">
        <v>62</v>
      </c>
      <c r="J9" s="4">
        <v>0.48958333333333331</v>
      </c>
      <c r="K9" s="25" t="s">
        <v>63</v>
      </c>
      <c r="L9" s="4">
        <v>0.49652777777777773</v>
      </c>
      <c r="M9" s="1" t="s">
        <v>63</v>
      </c>
      <c r="N9" s="4">
        <v>0.72569444444444453</v>
      </c>
      <c r="O9" s="1" t="s">
        <v>62</v>
      </c>
      <c r="P9" s="56">
        <v>0.73263888888888884</v>
      </c>
      <c r="Q9" s="88"/>
    </row>
    <row r="10" spans="1:17" ht="22.5" customHeight="1" x14ac:dyDescent="0.25">
      <c r="A10" s="88">
        <v>5</v>
      </c>
      <c r="B10" s="22" t="s">
        <v>598</v>
      </c>
      <c r="C10" s="98">
        <v>12</v>
      </c>
      <c r="D10" s="98"/>
      <c r="E10" s="3"/>
      <c r="F10" s="3" t="s">
        <v>15</v>
      </c>
      <c r="G10" s="3" t="s">
        <v>19</v>
      </c>
      <c r="H10" s="42">
        <v>3.3</v>
      </c>
      <c r="I10" s="1" t="s">
        <v>62</v>
      </c>
      <c r="J10" s="4">
        <v>0.48958333333333331</v>
      </c>
      <c r="K10" s="25" t="s">
        <v>63</v>
      </c>
      <c r="L10" s="4">
        <v>0.49652777777777773</v>
      </c>
      <c r="M10" s="1" t="s">
        <v>63</v>
      </c>
      <c r="N10" s="4">
        <v>0.72569444444444453</v>
      </c>
      <c r="O10" s="1" t="s">
        <v>62</v>
      </c>
      <c r="P10" s="4">
        <v>0.73263888888888884</v>
      </c>
      <c r="Q10" s="88"/>
    </row>
    <row r="11" spans="1:17" ht="22.5" customHeight="1" x14ac:dyDescent="0.25">
      <c r="A11" s="88">
        <v>6</v>
      </c>
      <c r="B11" s="22" t="s">
        <v>599</v>
      </c>
      <c r="C11" s="98">
        <v>12</v>
      </c>
      <c r="D11" s="98"/>
      <c r="E11" s="3"/>
      <c r="F11" s="3" t="s">
        <v>15</v>
      </c>
      <c r="G11" s="3" t="s">
        <v>19</v>
      </c>
      <c r="H11" s="42">
        <v>3.3</v>
      </c>
      <c r="I11" s="1" t="s">
        <v>62</v>
      </c>
      <c r="J11" s="4">
        <v>0.48958333333333331</v>
      </c>
      <c r="K11" s="25" t="s">
        <v>63</v>
      </c>
      <c r="L11" s="4">
        <v>0.49652777777777773</v>
      </c>
      <c r="M11" s="1" t="s">
        <v>63</v>
      </c>
      <c r="N11" s="4">
        <v>0.72569444444444453</v>
      </c>
      <c r="O11" s="1" t="s">
        <v>62</v>
      </c>
      <c r="P11" s="4">
        <v>0.73263888888888884</v>
      </c>
      <c r="Q11" s="88"/>
    </row>
    <row r="12" spans="1:17" ht="22.5" customHeight="1" x14ac:dyDescent="0.25">
      <c r="A12" s="203" t="s">
        <v>232</v>
      </c>
      <c r="B12" s="203"/>
      <c r="C12" s="92">
        <f>SUM(C6:C11)</f>
        <v>76</v>
      </c>
      <c r="D12" s="88"/>
      <c r="E12" s="88"/>
      <c r="F12" s="88"/>
      <c r="G12" s="92">
        <f>A11</f>
        <v>6</v>
      </c>
      <c r="H12" s="39">
        <f>SUM(H6:H11)</f>
        <v>19.8</v>
      </c>
      <c r="I12" s="21"/>
      <c r="J12" s="91"/>
      <c r="K12" s="21"/>
      <c r="L12" s="91"/>
      <c r="M12" s="21"/>
      <c r="N12" s="91"/>
      <c r="O12" s="21"/>
      <c r="P12" s="91"/>
      <c r="Q12" s="88"/>
    </row>
    <row r="13" spans="1:17" x14ac:dyDescent="0.25">
      <c r="Q13" s="89"/>
    </row>
    <row r="14" spans="1:17" x14ac:dyDescent="0.25">
      <c r="Q14" s="89"/>
    </row>
    <row r="15" spans="1:17" x14ac:dyDescent="0.25">
      <c r="Q15" s="89"/>
    </row>
    <row r="16" spans="1:17" x14ac:dyDescent="0.25">
      <c r="Q16" s="89"/>
    </row>
    <row r="17" spans="1:17" s="89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89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  <row r="19" spans="1:17" x14ac:dyDescent="0.25">
      <c r="Q19" s="89"/>
    </row>
    <row r="20" spans="1:17" x14ac:dyDescent="0.25">
      <c r="Q20" s="89"/>
    </row>
  </sheetData>
  <mergeCells count="22">
    <mergeCell ref="A18:B18"/>
    <mergeCell ref="I17:K17"/>
    <mergeCell ref="L17:N17"/>
    <mergeCell ref="O17:Q17"/>
    <mergeCell ref="C18:H18"/>
    <mergeCell ref="I18:K18"/>
    <mergeCell ref="L18:N18"/>
    <mergeCell ref="O18:Q18"/>
    <mergeCell ref="A12:B12"/>
    <mergeCell ref="A17:B17"/>
    <mergeCell ref="C17:H17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I27" sqref="I27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ht="22.5" customHeight="1" x14ac:dyDescent="0.25">
      <c r="A6" s="88">
        <v>1</v>
      </c>
      <c r="B6" s="22" t="s">
        <v>75</v>
      </c>
      <c r="C6" s="98">
        <v>12</v>
      </c>
      <c r="D6" s="3" t="s">
        <v>15</v>
      </c>
      <c r="E6" s="3"/>
      <c r="F6" s="3"/>
      <c r="G6" s="3" t="s">
        <v>19</v>
      </c>
      <c r="H6" s="42">
        <v>16</v>
      </c>
      <c r="I6" s="1" t="s">
        <v>58</v>
      </c>
      <c r="J6" s="4">
        <v>0.30208333333333331</v>
      </c>
      <c r="K6" s="1" t="s">
        <v>66</v>
      </c>
      <c r="L6" s="4">
        <v>0.32291666666666669</v>
      </c>
      <c r="M6" s="1" t="s">
        <v>66</v>
      </c>
      <c r="N6" s="4">
        <v>0.60069444444444442</v>
      </c>
      <c r="O6" s="1" t="s">
        <v>58</v>
      </c>
      <c r="P6" s="55" t="s">
        <v>211</v>
      </c>
      <c r="Q6" s="88"/>
    </row>
    <row r="7" spans="1:17" ht="22.5" customHeight="1" x14ac:dyDescent="0.25">
      <c r="A7" s="88">
        <v>2</v>
      </c>
      <c r="B7" s="22" t="s">
        <v>76</v>
      </c>
      <c r="C7" s="98">
        <v>12</v>
      </c>
      <c r="D7" s="3" t="s">
        <v>15</v>
      </c>
      <c r="E7" s="3"/>
      <c r="F7" s="3"/>
      <c r="G7" s="3" t="s">
        <v>19</v>
      </c>
      <c r="H7" s="42">
        <v>16</v>
      </c>
      <c r="I7" s="1" t="s">
        <v>58</v>
      </c>
      <c r="J7" s="4">
        <v>0.30208333333333331</v>
      </c>
      <c r="K7" s="1" t="s">
        <v>66</v>
      </c>
      <c r="L7" s="4">
        <v>0.32291666666666669</v>
      </c>
      <c r="M7" s="1" t="s">
        <v>66</v>
      </c>
      <c r="N7" s="4">
        <v>0.60069444444444442</v>
      </c>
      <c r="O7" s="1" t="s">
        <v>58</v>
      </c>
      <c r="P7" s="6" t="s">
        <v>211</v>
      </c>
      <c r="Q7" s="88"/>
    </row>
    <row r="8" spans="1:17" ht="22.5" customHeight="1" x14ac:dyDescent="0.25">
      <c r="A8" s="88">
        <v>3</v>
      </c>
      <c r="B8" s="22" t="s">
        <v>77</v>
      </c>
      <c r="C8" s="98">
        <v>12</v>
      </c>
      <c r="D8" s="3" t="s">
        <v>15</v>
      </c>
      <c r="E8" s="3"/>
      <c r="F8" s="3"/>
      <c r="G8" s="3" t="s">
        <v>19</v>
      </c>
      <c r="H8" s="42">
        <v>16</v>
      </c>
      <c r="I8" s="1" t="s">
        <v>58</v>
      </c>
      <c r="J8" s="4">
        <v>0.30208333333333331</v>
      </c>
      <c r="K8" s="1" t="s">
        <v>66</v>
      </c>
      <c r="L8" s="4">
        <v>0.32291666666666669</v>
      </c>
      <c r="M8" s="1" t="s">
        <v>66</v>
      </c>
      <c r="N8" s="4">
        <v>0.60069444444444442</v>
      </c>
      <c r="O8" s="1" t="s">
        <v>58</v>
      </c>
      <c r="P8" s="6" t="s">
        <v>211</v>
      </c>
      <c r="Q8" s="88"/>
    </row>
    <row r="9" spans="1:17" ht="22.5" customHeight="1" x14ac:dyDescent="0.25">
      <c r="A9" s="88">
        <v>4</v>
      </c>
      <c r="B9" s="22" t="s">
        <v>78</v>
      </c>
      <c r="C9" s="98">
        <v>12</v>
      </c>
      <c r="D9" s="3" t="s">
        <v>15</v>
      </c>
      <c r="E9" s="3"/>
      <c r="F9" s="3"/>
      <c r="G9" s="3" t="s">
        <v>19</v>
      </c>
      <c r="H9" s="42">
        <v>16</v>
      </c>
      <c r="I9" s="1" t="s">
        <v>58</v>
      </c>
      <c r="J9" s="4">
        <v>0.30208333333333331</v>
      </c>
      <c r="K9" s="1" t="s">
        <v>66</v>
      </c>
      <c r="L9" s="4">
        <v>0.32291666666666669</v>
      </c>
      <c r="M9" s="1" t="s">
        <v>66</v>
      </c>
      <c r="N9" s="4">
        <v>0.60069444444444442</v>
      </c>
      <c r="O9" s="1" t="s">
        <v>58</v>
      </c>
      <c r="P9" s="6" t="s">
        <v>211</v>
      </c>
      <c r="Q9" s="88"/>
    </row>
    <row r="10" spans="1:17" ht="22.5" customHeight="1" x14ac:dyDescent="0.25">
      <c r="A10" s="88">
        <v>5</v>
      </c>
      <c r="B10" s="22" t="s">
        <v>130</v>
      </c>
      <c r="C10" s="98">
        <v>11</v>
      </c>
      <c r="D10" s="3" t="s">
        <v>15</v>
      </c>
      <c r="E10" s="3"/>
      <c r="F10" s="3"/>
      <c r="G10" s="3" t="s">
        <v>19</v>
      </c>
      <c r="H10" s="42">
        <v>16</v>
      </c>
      <c r="I10" s="1" t="s">
        <v>58</v>
      </c>
      <c r="J10" s="4">
        <v>0.30208333333333331</v>
      </c>
      <c r="K10" s="1" t="s">
        <v>66</v>
      </c>
      <c r="L10" s="4">
        <v>0.32291666666666669</v>
      </c>
      <c r="M10" s="1" t="s">
        <v>66</v>
      </c>
      <c r="N10" s="4">
        <v>0.60069444444444442</v>
      </c>
      <c r="O10" s="1" t="s">
        <v>58</v>
      </c>
      <c r="P10" s="6" t="s">
        <v>211</v>
      </c>
      <c r="Q10" s="88"/>
    </row>
    <row r="11" spans="1:17" ht="22.5" customHeight="1" x14ac:dyDescent="0.25">
      <c r="A11" s="88">
        <v>6</v>
      </c>
      <c r="B11" s="22" t="s">
        <v>73</v>
      </c>
      <c r="C11" s="98">
        <v>10</v>
      </c>
      <c r="D11" s="3" t="s">
        <v>15</v>
      </c>
      <c r="E11" s="3"/>
      <c r="F11" s="3"/>
      <c r="G11" s="3" t="s">
        <v>19</v>
      </c>
      <c r="H11" s="42">
        <v>5</v>
      </c>
      <c r="I11" s="1" t="s">
        <v>65</v>
      </c>
      <c r="J11" s="4">
        <v>0.30208333333333331</v>
      </c>
      <c r="K11" s="1" t="s">
        <v>66</v>
      </c>
      <c r="L11" s="4">
        <v>0.32291666666666669</v>
      </c>
      <c r="M11" s="1" t="s">
        <v>66</v>
      </c>
      <c r="N11" s="4">
        <v>0.60069444444444442</v>
      </c>
      <c r="O11" s="1" t="s">
        <v>65</v>
      </c>
      <c r="P11" s="6" t="s">
        <v>211</v>
      </c>
      <c r="Q11" s="88"/>
    </row>
    <row r="12" spans="1:17" ht="22.5" customHeight="1" x14ac:dyDescent="0.25">
      <c r="A12" s="88">
        <v>7</v>
      </c>
      <c r="B12" s="22" t="s">
        <v>74</v>
      </c>
      <c r="C12" s="98">
        <v>10</v>
      </c>
      <c r="D12" s="3" t="s">
        <v>15</v>
      </c>
      <c r="E12" s="3"/>
      <c r="F12" s="3"/>
      <c r="G12" s="3" t="s">
        <v>19</v>
      </c>
      <c r="H12" s="42">
        <v>5</v>
      </c>
      <c r="I12" s="1" t="s">
        <v>65</v>
      </c>
      <c r="J12" s="4">
        <v>0.30208333333333331</v>
      </c>
      <c r="K12" s="1" t="s">
        <v>66</v>
      </c>
      <c r="L12" s="4">
        <v>0.32291666666666669</v>
      </c>
      <c r="M12" s="1" t="s">
        <v>66</v>
      </c>
      <c r="N12" s="4">
        <v>0.60069444444444442</v>
      </c>
      <c r="O12" s="1" t="s">
        <v>65</v>
      </c>
      <c r="P12" s="6" t="s">
        <v>211</v>
      </c>
      <c r="Q12" s="88"/>
    </row>
    <row r="13" spans="1:17" ht="22.5" customHeight="1" x14ac:dyDescent="0.25">
      <c r="A13" s="203" t="s">
        <v>232</v>
      </c>
      <c r="B13" s="203"/>
      <c r="C13" s="92">
        <f>SUM(C6:C12)</f>
        <v>79</v>
      </c>
      <c r="D13" s="88"/>
      <c r="E13" s="88"/>
      <c r="F13" s="88"/>
      <c r="G13" s="92">
        <f>A12</f>
        <v>7</v>
      </c>
      <c r="H13" s="39">
        <f>SUM(H6:H12)</f>
        <v>90</v>
      </c>
      <c r="I13" s="21"/>
      <c r="J13" s="91"/>
      <c r="K13" s="21"/>
      <c r="L13" s="91"/>
      <c r="M13" s="21"/>
      <c r="N13" s="91"/>
      <c r="O13" s="21"/>
      <c r="P13" s="91"/>
      <c r="Q13" s="88"/>
    </row>
    <row r="14" spans="1:17" x14ac:dyDescent="0.25">
      <c r="Q14" s="89"/>
    </row>
    <row r="15" spans="1:17" x14ac:dyDescent="0.25">
      <c r="Q15" s="89"/>
    </row>
    <row r="16" spans="1:17" x14ac:dyDescent="0.25">
      <c r="Q16" s="89"/>
    </row>
    <row r="17" spans="1:17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89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</sheetData>
  <mergeCells count="22">
    <mergeCell ref="I17:K17"/>
    <mergeCell ref="I18:K18"/>
    <mergeCell ref="L18:N18"/>
    <mergeCell ref="O18:Q18"/>
    <mergeCell ref="A18:B18"/>
    <mergeCell ref="C18:H18"/>
    <mergeCell ref="L17:N17"/>
    <mergeCell ref="O17:Q17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  <mergeCell ref="A13:B13"/>
    <mergeCell ref="A17:B17"/>
    <mergeCell ref="C17:H17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C9" sqref="C9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600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ht="26.25" customHeight="1" x14ac:dyDescent="0.25">
      <c r="A6" s="88">
        <v>1</v>
      </c>
      <c r="B6" s="22" t="s">
        <v>121</v>
      </c>
      <c r="C6" s="98">
        <v>8</v>
      </c>
      <c r="D6" s="3" t="s">
        <v>15</v>
      </c>
      <c r="E6" s="3"/>
      <c r="F6" s="3"/>
      <c r="G6" s="3" t="s">
        <v>19</v>
      </c>
      <c r="H6" s="42">
        <v>2</v>
      </c>
      <c r="I6" s="1" t="s">
        <v>68</v>
      </c>
      <c r="J6" s="4">
        <v>0.31944444444444448</v>
      </c>
      <c r="K6" s="1" t="s">
        <v>69</v>
      </c>
      <c r="L6" s="4">
        <v>0.3298611111111111</v>
      </c>
      <c r="M6" s="1" t="s">
        <v>69</v>
      </c>
      <c r="N6" s="4">
        <v>0.60416666666666663</v>
      </c>
      <c r="O6" s="1" t="s">
        <v>68</v>
      </c>
      <c r="P6" s="17">
        <v>0.61458333333333337</v>
      </c>
      <c r="Q6" s="88"/>
    </row>
    <row r="7" spans="1:17" ht="26.25" customHeight="1" x14ac:dyDescent="0.25">
      <c r="A7" s="88">
        <v>2</v>
      </c>
      <c r="B7" s="22" t="s">
        <v>122</v>
      </c>
      <c r="C7" s="98">
        <v>10</v>
      </c>
      <c r="D7" s="3" t="s">
        <v>15</v>
      </c>
      <c r="E7" s="3"/>
      <c r="F7" s="3"/>
      <c r="G7" s="3" t="s">
        <v>19</v>
      </c>
      <c r="H7" s="42">
        <v>2</v>
      </c>
      <c r="I7" s="1" t="s">
        <v>68</v>
      </c>
      <c r="J7" s="4">
        <v>0.31944444444444448</v>
      </c>
      <c r="K7" s="1" t="s">
        <v>69</v>
      </c>
      <c r="L7" s="4">
        <v>0.3298611111111111</v>
      </c>
      <c r="M7" s="1" t="s">
        <v>69</v>
      </c>
      <c r="N7" s="4">
        <v>0.60416666666666663</v>
      </c>
      <c r="O7" s="1" t="s">
        <v>68</v>
      </c>
      <c r="P7" s="4">
        <v>0.61458333333333337</v>
      </c>
      <c r="Q7" s="88"/>
    </row>
    <row r="8" spans="1:17" ht="26.25" customHeight="1" x14ac:dyDescent="0.25">
      <c r="A8" s="88">
        <v>3</v>
      </c>
      <c r="B8" s="22" t="s">
        <v>176</v>
      </c>
      <c r="C8" s="98">
        <v>14</v>
      </c>
      <c r="D8" s="3" t="s">
        <v>15</v>
      </c>
      <c r="E8" s="3"/>
      <c r="F8" s="3"/>
      <c r="G8" s="3" t="s">
        <v>19</v>
      </c>
      <c r="H8" s="42">
        <v>10</v>
      </c>
      <c r="I8" s="1" t="s">
        <v>176</v>
      </c>
      <c r="J8" s="4">
        <v>0.31944444444444448</v>
      </c>
      <c r="K8" s="1" t="s">
        <v>69</v>
      </c>
      <c r="L8" s="4">
        <v>0.3298611111111111</v>
      </c>
      <c r="M8" s="1" t="s">
        <v>69</v>
      </c>
      <c r="N8" s="4">
        <v>0.60416666666666663</v>
      </c>
      <c r="O8" s="1" t="s">
        <v>176</v>
      </c>
      <c r="P8" s="4">
        <v>0.61458333333333337</v>
      </c>
      <c r="Q8" s="88"/>
    </row>
    <row r="9" spans="1:17" ht="26.25" customHeight="1" x14ac:dyDescent="0.25">
      <c r="A9" s="203" t="s">
        <v>232</v>
      </c>
      <c r="B9" s="203"/>
      <c r="C9" s="92">
        <f>SUM(C6:C8)</f>
        <v>32</v>
      </c>
      <c r="D9" s="88"/>
      <c r="E9" s="88"/>
      <c r="F9" s="88"/>
      <c r="G9" s="92">
        <f>A8</f>
        <v>3</v>
      </c>
      <c r="H9" s="39">
        <f>SUM(H6:H8)</f>
        <v>14</v>
      </c>
      <c r="I9" s="21"/>
      <c r="J9" s="91"/>
      <c r="K9" s="21"/>
      <c r="L9" s="91"/>
      <c r="M9" s="21"/>
      <c r="N9" s="91"/>
      <c r="O9" s="21"/>
      <c r="P9" s="91"/>
      <c r="Q9" s="88"/>
    </row>
    <row r="10" spans="1:17" x14ac:dyDescent="0.25">
      <c r="Q10" s="89"/>
    </row>
    <row r="11" spans="1:17" x14ac:dyDescent="0.25">
      <c r="Q11" s="89"/>
    </row>
    <row r="12" spans="1:17" x14ac:dyDescent="0.25">
      <c r="Q12" s="89"/>
    </row>
    <row r="13" spans="1:17" x14ac:dyDescent="0.25">
      <c r="Q13" s="89"/>
    </row>
    <row r="14" spans="1:17" x14ac:dyDescent="0.25">
      <c r="Q14" s="89"/>
    </row>
    <row r="15" spans="1:17" x14ac:dyDescent="0.25">
      <c r="A15" s="202" t="s">
        <v>115</v>
      </c>
      <c r="B15" s="202"/>
      <c r="C15" s="202" t="s">
        <v>237</v>
      </c>
      <c r="D15" s="202"/>
      <c r="E15" s="202"/>
      <c r="F15" s="202"/>
      <c r="G15" s="202"/>
      <c r="H15" s="202"/>
      <c r="I15" s="202" t="s">
        <v>239</v>
      </c>
      <c r="J15" s="202"/>
      <c r="K15" s="202"/>
      <c r="L15" s="202" t="s">
        <v>238</v>
      </c>
      <c r="M15" s="202"/>
      <c r="N15" s="202"/>
      <c r="O15" s="202" t="s">
        <v>116</v>
      </c>
      <c r="P15" s="202"/>
      <c r="Q15" s="202"/>
    </row>
    <row r="16" spans="1:17" x14ac:dyDescent="0.25">
      <c r="A16" s="202" t="s">
        <v>117</v>
      </c>
      <c r="B16" s="202"/>
      <c r="C16" s="202" t="s">
        <v>117</v>
      </c>
      <c r="D16" s="202"/>
      <c r="E16" s="202"/>
      <c r="F16" s="202"/>
      <c r="G16" s="202"/>
      <c r="H16" s="202"/>
      <c r="I16" s="202" t="s">
        <v>117</v>
      </c>
      <c r="J16" s="202"/>
      <c r="K16" s="202"/>
      <c r="L16" s="202" t="s">
        <v>117</v>
      </c>
      <c r="M16" s="202"/>
      <c r="N16" s="202"/>
      <c r="O16" s="202" t="s">
        <v>118</v>
      </c>
      <c r="P16" s="202"/>
      <c r="Q16" s="202"/>
    </row>
    <row r="17" spans="17:17" x14ac:dyDescent="0.25">
      <c r="Q17" s="89"/>
    </row>
    <row r="18" spans="17:17" x14ac:dyDescent="0.25">
      <c r="Q18" s="89"/>
    </row>
  </sheetData>
  <mergeCells count="22">
    <mergeCell ref="A9:B9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  <mergeCell ref="A15:B15"/>
    <mergeCell ref="C15:H15"/>
    <mergeCell ref="I15:K15"/>
    <mergeCell ref="L15:N15"/>
    <mergeCell ref="O15:Q15"/>
    <mergeCell ref="A16:B16"/>
    <mergeCell ref="C16:H16"/>
    <mergeCell ref="I16:K16"/>
    <mergeCell ref="L16:N16"/>
    <mergeCell ref="O16:Q16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zoomScaleNormal="100" workbookViewId="0">
      <selection activeCell="A21" sqref="A21:Q21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22" style="15" bestFit="1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22" style="15" bestFit="1" customWidth="1"/>
    <col min="16" max="16" width="4.42578125" style="16" customWidth="1"/>
    <col min="17" max="17" width="15.42578125" style="111" customWidth="1"/>
    <col min="18" max="252" width="9.140625" style="111" customWidth="1"/>
    <col min="253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302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ht="15.75" customHeight="1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04" t="s">
        <v>9</v>
      </c>
      <c r="E5" s="104" t="s">
        <v>10</v>
      </c>
      <c r="F5" s="104" t="s">
        <v>11</v>
      </c>
      <c r="G5" s="211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131" t="s">
        <v>304</v>
      </c>
      <c r="C6" s="60">
        <v>12</v>
      </c>
      <c r="D6" s="110" t="s">
        <v>18</v>
      </c>
      <c r="E6" s="110"/>
      <c r="F6" s="110"/>
      <c r="G6" s="110" t="s">
        <v>19</v>
      </c>
      <c r="H6" s="40">
        <v>5</v>
      </c>
      <c r="I6" s="131" t="s">
        <v>303</v>
      </c>
      <c r="J6" s="4">
        <v>0.3263888888888889</v>
      </c>
      <c r="K6" s="1" t="s">
        <v>301</v>
      </c>
      <c r="L6" s="2">
        <v>0.34375</v>
      </c>
      <c r="M6" s="1" t="s">
        <v>301</v>
      </c>
      <c r="N6" s="2">
        <v>0.61111111111111105</v>
      </c>
      <c r="O6" s="131" t="s">
        <v>303</v>
      </c>
      <c r="P6" s="50">
        <v>0.625</v>
      </c>
      <c r="Q6" s="103"/>
    </row>
    <row r="7" spans="1:17" x14ac:dyDescent="0.25">
      <c r="A7" s="103">
        <v>2</v>
      </c>
      <c r="B7" s="131" t="s">
        <v>305</v>
      </c>
      <c r="C7" s="60">
        <v>12</v>
      </c>
      <c r="D7" s="110" t="s">
        <v>18</v>
      </c>
      <c r="E7" s="110"/>
      <c r="F7" s="110"/>
      <c r="G7" s="110" t="s">
        <v>19</v>
      </c>
      <c r="H7" s="40">
        <v>5</v>
      </c>
      <c r="I7" s="131" t="s">
        <v>303</v>
      </c>
      <c r="J7" s="4">
        <v>0.3263888888888889</v>
      </c>
      <c r="K7" s="1" t="s">
        <v>301</v>
      </c>
      <c r="L7" s="2">
        <v>0.34375</v>
      </c>
      <c r="M7" s="1" t="s">
        <v>301</v>
      </c>
      <c r="N7" s="2">
        <v>0.61111111111111105</v>
      </c>
      <c r="O7" s="131" t="s">
        <v>303</v>
      </c>
      <c r="P7" s="50">
        <v>0.625</v>
      </c>
      <c r="Q7" s="103"/>
    </row>
    <row r="8" spans="1:17" x14ac:dyDescent="0.25">
      <c r="A8" s="103">
        <v>3</v>
      </c>
      <c r="B8" s="131" t="s">
        <v>306</v>
      </c>
      <c r="C8" s="60">
        <v>12</v>
      </c>
      <c r="D8" s="110" t="s">
        <v>18</v>
      </c>
      <c r="E8" s="110"/>
      <c r="F8" s="110"/>
      <c r="G8" s="110" t="s">
        <v>21</v>
      </c>
      <c r="H8" s="40">
        <v>5</v>
      </c>
      <c r="I8" s="131" t="s">
        <v>303</v>
      </c>
      <c r="J8" s="4">
        <v>0.3263888888888889</v>
      </c>
      <c r="K8" s="1" t="s">
        <v>301</v>
      </c>
      <c r="L8" s="2">
        <v>0.34375</v>
      </c>
      <c r="M8" s="1" t="s">
        <v>301</v>
      </c>
      <c r="N8" s="2">
        <v>0.61111111111111105</v>
      </c>
      <c r="O8" s="131" t="s">
        <v>303</v>
      </c>
      <c r="P8" s="50">
        <v>0.625</v>
      </c>
      <c r="Q8" s="103"/>
    </row>
    <row r="9" spans="1:17" x14ac:dyDescent="0.25">
      <c r="A9" s="103">
        <v>4</v>
      </c>
      <c r="B9" s="37" t="s">
        <v>194</v>
      </c>
      <c r="C9" s="60">
        <v>12</v>
      </c>
      <c r="D9" s="110" t="s">
        <v>18</v>
      </c>
      <c r="E9" s="110"/>
      <c r="F9" s="110"/>
      <c r="G9" s="110" t="s">
        <v>21</v>
      </c>
      <c r="H9" s="40">
        <v>3</v>
      </c>
      <c r="I9" s="37" t="s">
        <v>193</v>
      </c>
      <c r="J9" s="4">
        <v>0.3263888888888889</v>
      </c>
      <c r="K9" s="1" t="s">
        <v>301</v>
      </c>
      <c r="L9" s="2">
        <v>0.34375</v>
      </c>
      <c r="M9" s="1" t="s">
        <v>301</v>
      </c>
      <c r="N9" s="2">
        <v>0.61111111111111105</v>
      </c>
      <c r="O9" s="37" t="s">
        <v>193</v>
      </c>
      <c r="P9" s="50">
        <v>0.625</v>
      </c>
      <c r="Q9" s="103"/>
    </row>
    <row r="10" spans="1:17" x14ac:dyDescent="0.25">
      <c r="A10" s="103">
        <v>5</v>
      </c>
      <c r="B10" s="37" t="s">
        <v>195</v>
      </c>
      <c r="C10" s="60">
        <v>11</v>
      </c>
      <c r="D10" s="110" t="s">
        <v>18</v>
      </c>
      <c r="E10" s="110"/>
      <c r="F10" s="110"/>
      <c r="G10" s="110" t="s">
        <v>21</v>
      </c>
      <c r="H10" s="40">
        <v>3</v>
      </c>
      <c r="I10" s="37" t="s">
        <v>193</v>
      </c>
      <c r="J10" s="4">
        <v>0.3263888888888889</v>
      </c>
      <c r="K10" s="1" t="s">
        <v>301</v>
      </c>
      <c r="L10" s="2">
        <v>0.34375</v>
      </c>
      <c r="M10" s="1" t="s">
        <v>301</v>
      </c>
      <c r="N10" s="2">
        <v>0.61111111111111105</v>
      </c>
      <c r="O10" s="37" t="s">
        <v>193</v>
      </c>
      <c r="P10" s="50">
        <v>0.625</v>
      </c>
      <c r="Q10" s="103"/>
    </row>
    <row r="11" spans="1:17" x14ac:dyDescent="0.25">
      <c r="A11" s="103">
        <v>6</v>
      </c>
      <c r="B11" s="37" t="s">
        <v>308</v>
      </c>
      <c r="C11" s="60">
        <v>12</v>
      </c>
      <c r="D11" s="110" t="s">
        <v>18</v>
      </c>
      <c r="E11" s="110"/>
      <c r="F11" s="110"/>
      <c r="G11" s="110" t="s">
        <v>19</v>
      </c>
      <c r="H11" s="40">
        <v>9</v>
      </c>
      <c r="I11" s="37" t="s">
        <v>307</v>
      </c>
      <c r="J11" s="4">
        <v>0.3263888888888889</v>
      </c>
      <c r="K11" s="1" t="s">
        <v>301</v>
      </c>
      <c r="L11" s="2">
        <v>0.34375</v>
      </c>
      <c r="M11" s="1" t="s">
        <v>301</v>
      </c>
      <c r="N11" s="2">
        <v>0.61111111111111105</v>
      </c>
      <c r="O11" s="37" t="s">
        <v>307</v>
      </c>
      <c r="P11" s="50">
        <v>0.625</v>
      </c>
      <c r="Q11" s="103"/>
    </row>
    <row r="12" spans="1:17" x14ac:dyDescent="0.25">
      <c r="A12" s="103">
        <v>7</v>
      </c>
      <c r="B12" s="37" t="s">
        <v>309</v>
      </c>
      <c r="C12" s="60">
        <v>12</v>
      </c>
      <c r="D12" s="110" t="s">
        <v>18</v>
      </c>
      <c r="E12" s="110"/>
      <c r="F12" s="110"/>
      <c r="G12" s="110" t="s">
        <v>21</v>
      </c>
      <c r="H12" s="40">
        <v>9</v>
      </c>
      <c r="I12" s="37" t="s">
        <v>307</v>
      </c>
      <c r="J12" s="4">
        <v>0.3263888888888889</v>
      </c>
      <c r="K12" s="1" t="s">
        <v>301</v>
      </c>
      <c r="L12" s="2">
        <v>0.34375</v>
      </c>
      <c r="M12" s="1" t="s">
        <v>301</v>
      </c>
      <c r="N12" s="2">
        <v>0.61111111111111105</v>
      </c>
      <c r="O12" s="37" t="s">
        <v>307</v>
      </c>
      <c r="P12" s="50">
        <v>0.625</v>
      </c>
      <c r="Q12" s="103"/>
    </row>
    <row r="13" spans="1:17" x14ac:dyDescent="0.25">
      <c r="A13" s="103">
        <v>8</v>
      </c>
      <c r="B13" s="37" t="s">
        <v>310</v>
      </c>
      <c r="C13" s="60">
        <v>12</v>
      </c>
      <c r="D13" s="110" t="s">
        <v>18</v>
      </c>
      <c r="E13" s="110"/>
      <c r="F13" s="110"/>
      <c r="G13" s="110" t="s">
        <v>19</v>
      </c>
      <c r="H13" s="40">
        <v>9</v>
      </c>
      <c r="I13" s="37" t="s">
        <v>307</v>
      </c>
      <c r="J13" s="4">
        <v>0.3263888888888889</v>
      </c>
      <c r="K13" s="1" t="s">
        <v>301</v>
      </c>
      <c r="L13" s="2">
        <v>0.34375</v>
      </c>
      <c r="M13" s="1" t="s">
        <v>301</v>
      </c>
      <c r="N13" s="2">
        <v>0.61111111111111105</v>
      </c>
      <c r="O13" s="37" t="s">
        <v>307</v>
      </c>
      <c r="P13" s="50">
        <v>0.625</v>
      </c>
      <c r="Q13" s="103"/>
    </row>
    <row r="14" spans="1:17" x14ac:dyDescent="0.25">
      <c r="A14" s="103">
        <v>9</v>
      </c>
      <c r="B14" s="37" t="s">
        <v>311</v>
      </c>
      <c r="C14" s="60">
        <v>11</v>
      </c>
      <c r="D14" s="110" t="s">
        <v>18</v>
      </c>
      <c r="E14" s="110"/>
      <c r="F14" s="110"/>
      <c r="G14" s="110" t="s">
        <v>19</v>
      </c>
      <c r="H14" s="40">
        <v>9</v>
      </c>
      <c r="I14" s="37" t="s">
        <v>307</v>
      </c>
      <c r="J14" s="4">
        <v>0.3263888888888889</v>
      </c>
      <c r="K14" s="1" t="s">
        <v>301</v>
      </c>
      <c r="L14" s="2">
        <v>0.34375</v>
      </c>
      <c r="M14" s="1" t="s">
        <v>301</v>
      </c>
      <c r="N14" s="2">
        <v>0.61111111111111105</v>
      </c>
      <c r="O14" s="37" t="s">
        <v>307</v>
      </c>
      <c r="P14" s="50">
        <v>0.625</v>
      </c>
      <c r="Q14" s="103"/>
    </row>
    <row r="15" spans="1:17" x14ac:dyDescent="0.25">
      <c r="A15" s="103">
        <v>10</v>
      </c>
      <c r="B15" s="37" t="s">
        <v>312</v>
      </c>
      <c r="C15" s="60">
        <v>11</v>
      </c>
      <c r="D15" s="110" t="s">
        <v>18</v>
      </c>
      <c r="E15" s="110"/>
      <c r="F15" s="110"/>
      <c r="G15" s="110" t="s">
        <v>19</v>
      </c>
      <c r="H15" s="40">
        <v>9</v>
      </c>
      <c r="I15" s="37" t="s">
        <v>307</v>
      </c>
      <c r="J15" s="4">
        <v>0.3263888888888889</v>
      </c>
      <c r="K15" s="1" t="s">
        <v>301</v>
      </c>
      <c r="L15" s="2">
        <v>0.34375</v>
      </c>
      <c r="M15" s="1" t="s">
        <v>301</v>
      </c>
      <c r="N15" s="2">
        <v>0.61111111111111105</v>
      </c>
      <c r="O15" s="37" t="s">
        <v>307</v>
      </c>
      <c r="P15" s="50">
        <v>0.625</v>
      </c>
      <c r="Q15" s="103"/>
    </row>
    <row r="16" spans="1:17" x14ac:dyDescent="0.25">
      <c r="A16" s="103">
        <v>11</v>
      </c>
      <c r="B16" s="37" t="s">
        <v>190</v>
      </c>
      <c r="C16" s="60">
        <v>13</v>
      </c>
      <c r="D16" s="110" t="s">
        <v>18</v>
      </c>
      <c r="E16" s="110"/>
      <c r="F16" s="110"/>
      <c r="G16" s="110" t="s">
        <v>19</v>
      </c>
      <c r="H16" s="40">
        <v>4</v>
      </c>
      <c r="I16" s="37" t="s">
        <v>20</v>
      </c>
      <c r="J16" s="4">
        <v>0.3263888888888889</v>
      </c>
      <c r="K16" s="1" t="s">
        <v>301</v>
      </c>
      <c r="L16" s="2">
        <v>0.34375</v>
      </c>
      <c r="M16" s="1" t="s">
        <v>301</v>
      </c>
      <c r="N16" s="2">
        <v>0.61111111111111105</v>
      </c>
      <c r="O16" s="37" t="s">
        <v>20</v>
      </c>
      <c r="P16" s="50">
        <v>0.625</v>
      </c>
      <c r="Q16" s="103"/>
    </row>
    <row r="17" spans="1:17" x14ac:dyDescent="0.25">
      <c r="A17" s="103">
        <v>12</v>
      </c>
      <c r="B17" s="37" t="s">
        <v>191</v>
      </c>
      <c r="C17" s="103">
        <v>13</v>
      </c>
      <c r="D17" s="110" t="s">
        <v>18</v>
      </c>
      <c r="E17" s="3"/>
      <c r="F17" s="3"/>
      <c r="G17" s="3" t="s">
        <v>19</v>
      </c>
      <c r="H17" s="40">
        <v>4</v>
      </c>
      <c r="I17" s="37" t="s">
        <v>20</v>
      </c>
      <c r="J17" s="4">
        <v>0.3263888888888889</v>
      </c>
      <c r="K17" s="1" t="s">
        <v>301</v>
      </c>
      <c r="L17" s="2">
        <v>0.34375</v>
      </c>
      <c r="M17" s="1" t="s">
        <v>301</v>
      </c>
      <c r="N17" s="2">
        <v>0.61111111111111105</v>
      </c>
      <c r="O17" s="37" t="s">
        <v>20</v>
      </c>
      <c r="P17" s="50">
        <v>0.625</v>
      </c>
      <c r="Q17" s="103"/>
    </row>
    <row r="18" spans="1:17" x14ac:dyDescent="0.25">
      <c r="A18" s="103">
        <v>13</v>
      </c>
      <c r="B18" s="37" t="s">
        <v>192</v>
      </c>
      <c r="C18" s="103">
        <v>12</v>
      </c>
      <c r="D18" s="110" t="s">
        <v>18</v>
      </c>
      <c r="E18" s="3"/>
      <c r="F18" s="3"/>
      <c r="G18" s="3" t="s">
        <v>19</v>
      </c>
      <c r="H18" s="40">
        <v>4</v>
      </c>
      <c r="I18" s="37" t="s">
        <v>20</v>
      </c>
      <c r="J18" s="4">
        <v>0.3263888888888889</v>
      </c>
      <c r="K18" s="1" t="s">
        <v>301</v>
      </c>
      <c r="L18" s="2">
        <v>0.34375</v>
      </c>
      <c r="M18" s="1" t="s">
        <v>301</v>
      </c>
      <c r="N18" s="2">
        <v>0.61111111111111105</v>
      </c>
      <c r="O18" s="37" t="s">
        <v>20</v>
      </c>
      <c r="P18" s="50">
        <v>0.625</v>
      </c>
      <c r="Q18" s="103"/>
    </row>
    <row r="19" spans="1:17" x14ac:dyDescent="0.25">
      <c r="A19" s="103">
        <v>14</v>
      </c>
      <c r="B19" s="37" t="s">
        <v>313</v>
      </c>
      <c r="C19" s="103">
        <v>12</v>
      </c>
      <c r="D19" s="110" t="s">
        <v>18</v>
      </c>
      <c r="E19" s="3"/>
      <c r="F19" s="3"/>
      <c r="G19" s="3" t="s">
        <v>19</v>
      </c>
      <c r="H19" s="40">
        <v>4</v>
      </c>
      <c r="I19" s="37" t="s">
        <v>20</v>
      </c>
      <c r="J19" s="4">
        <v>0.3263888888888889</v>
      </c>
      <c r="K19" s="1" t="s">
        <v>301</v>
      </c>
      <c r="L19" s="2">
        <v>0.34375</v>
      </c>
      <c r="M19" s="1" t="s">
        <v>301</v>
      </c>
      <c r="N19" s="2">
        <v>0.61111111111111105</v>
      </c>
      <c r="O19" s="37" t="s">
        <v>20</v>
      </c>
      <c r="P19" s="50">
        <v>0.625</v>
      </c>
      <c r="Q19" s="103"/>
    </row>
    <row r="20" spans="1:17" x14ac:dyDescent="0.25">
      <c r="A20" s="103">
        <v>15</v>
      </c>
      <c r="B20" s="37" t="s">
        <v>314</v>
      </c>
      <c r="C20" s="103">
        <v>12</v>
      </c>
      <c r="D20" s="110" t="s">
        <v>18</v>
      </c>
      <c r="E20" s="3"/>
      <c r="F20" s="3"/>
      <c r="G20" s="3" t="s">
        <v>19</v>
      </c>
      <c r="H20" s="40">
        <v>4</v>
      </c>
      <c r="I20" s="37" t="s">
        <v>20</v>
      </c>
      <c r="J20" s="4">
        <v>0.3263888888888889</v>
      </c>
      <c r="K20" s="1" t="s">
        <v>301</v>
      </c>
      <c r="L20" s="2">
        <v>0.34375</v>
      </c>
      <c r="M20" s="1" t="s">
        <v>301</v>
      </c>
      <c r="N20" s="2">
        <v>0.61111111111111105</v>
      </c>
      <c r="O20" s="37" t="s">
        <v>20</v>
      </c>
      <c r="P20" s="50">
        <v>0.625</v>
      </c>
      <c r="Q20" s="103"/>
    </row>
    <row r="21" spans="1:17" x14ac:dyDescent="0.25">
      <c r="A21" s="203" t="s">
        <v>232</v>
      </c>
      <c r="B21" s="203"/>
      <c r="C21" s="73">
        <f>SUM(C6:C20)</f>
        <v>179</v>
      </c>
      <c r="D21" s="103"/>
      <c r="E21" s="103"/>
      <c r="F21" s="103"/>
      <c r="G21" s="102">
        <f>A20</f>
        <v>15</v>
      </c>
      <c r="H21" s="39">
        <f>SUM(H6:H20)</f>
        <v>86</v>
      </c>
      <c r="I21" s="21"/>
      <c r="J21" s="105"/>
      <c r="K21" s="21"/>
      <c r="L21" s="105"/>
      <c r="M21" s="21"/>
      <c r="N21" s="105"/>
      <c r="O21" s="21"/>
      <c r="P21" s="105"/>
      <c r="Q21" s="103"/>
    </row>
    <row r="25" spans="1:17" s="101" customFormat="1" ht="18" customHeight="1" x14ac:dyDescent="0.25">
      <c r="A25" s="202" t="s">
        <v>115</v>
      </c>
      <c r="B25" s="202"/>
      <c r="C25" s="202" t="s">
        <v>237</v>
      </c>
      <c r="D25" s="202"/>
      <c r="E25" s="202"/>
      <c r="F25" s="202"/>
      <c r="G25" s="202"/>
      <c r="H25" s="202"/>
      <c r="I25" s="202" t="s">
        <v>239</v>
      </c>
      <c r="J25" s="202"/>
      <c r="K25" s="202"/>
      <c r="L25" s="202" t="s">
        <v>238</v>
      </c>
      <c r="M25" s="202"/>
      <c r="N25" s="202"/>
      <c r="O25" s="202" t="s">
        <v>116</v>
      </c>
      <c r="P25" s="202"/>
      <c r="Q25" s="202"/>
    </row>
    <row r="26" spans="1:17" s="101" customFormat="1" ht="18" customHeight="1" x14ac:dyDescent="0.25">
      <c r="A26" s="202" t="s">
        <v>117</v>
      </c>
      <c r="B26" s="202"/>
      <c r="C26" s="202" t="s">
        <v>117</v>
      </c>
      <c r="D26" s="202"/>
      <c r="E26" s="202"/>
      <c r="F26" s="202"/>
      <c r="G26" s="202"/>
      <c r="H26" s="202"/>
      <c r="I26" s="202" t="s">
        <v>117</v>
      </c>
      <c r="J26" s="202"/>
      <c r="K26" s="202"/>
      <c r="L26" s="202" t="s">
        <v>117</v>
      </c>
      <c r="M26" s="202"/>
      <c r="N26" s="202"/>
      <c r="O26" s="202" t="s">
        <v>118</v>
      </c>
      <c r="P26" s="202"/>
      <c r="Q26" s="202"/>
    </row>
  </sheetData>
  <mergeCells count="22">
    <mergeCell ref="A21:B21"/>
    <mergeCell ref="A25:B25"/>
    <mergeCell ref="A26:B26"/>
    <mergeCell ref="C25:H25"/>
    <mergeCell ref="G4:G5"/>
    <mergeCell ref="A1:P1"/>
    <mergeCell ref="A2:P2"/>
    <mergeCell ref="A3:P3"/>
    <mergeCell ref="B4:B5"/>
    <mergeCell ref="C4:C5"/>
    <mergeCell ref="D4:F4"/>
    <mergeCell ref="A4:A5"/>
    <mergeCell ref="H4:H5"/>
    <mergeCell ref="I4:L4"/>
    <mergeCell ref="M4:P4"/>
    <mergeCell ref="L25:N25"/>
    <mergeCell ref="O25:Q25"/>
    <mergeCell ref="C26:H26"/>
    <mergeCell ref="I26:K26"/>
    <mergeCell ref="L26:N26"/>
    <mergeCell ref="O26:Q26"/>
    <mergeCell ref="I25:K25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zoomScaleNormal="100" workbookViewId="0">
      <selection activeCell="M37" sqref="M37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72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49" t="s">
        <v>13</v>
      </c>
      <c r="O5" s="98" t="s">
        <v>14</v>
      </c>
      <c r="P5" s="91" t="s">
        <v>13</v>
      </c>
      <c r="Q5" s="97" t="s">
        <v>184</v>
      </c>
    </row>
    <row r="6" spans="1:17" x14ac:dyDescent="0.25">
      <c r="A6" s="88">
        <v>1</v>
      </c>
      <c r="B6" s="22" t="s">
        <v>131</v>
      </c>
      <c r="C6" s="98">
        <v>12</v>
      </c>
      <c r="D6" s="98"/>
      <c r="E6" s="7" t="s">
        <v>18</v>
      </c>
      <c r="F6" s="7"/>
      <c r="G6" s="7" t="s">
        <v>19</v>
      </c>
      <c r="H6" s="43">
        <v>2</v>
      </c>
      <c r="I6" s="1" t="s">
        <v>131</v>
      </c>
      <c r="J6" s="33">
        <v>0.28472222222222221</v>
      </c>
      <c r="K6" s="1" t="s">
        <v>71</v>
      </c>
      <c r="L6" s="33">
        <v>0.2986111111111111</v>
      </c>
      <c r="M6" s="1" t="s">
        <v>71</v>
      </c>
      <c r="N6" s="53">
        <v>0.53472222222222221</v>
      </c>
      <c r="O6" s="25" t="s">
        <v>131</v>
      </c>
      <c r="P6" s="33">
        <v>0.54861111111111105</v>
      </c>
      <c r="Q6" s="88"/>
    </row>
    <row r="7" spans="1:17" x14ac:dyDescent="0.25">
      <c r="A7" s="228" t="s">
        <v>229</v>
      </c>
      <c r="B7" s="228"/>
      <c r="C7" s="74">
        <f>C6</f>
        <v>12</v>
      </c>
      <c r="D7" s="74"/>
      <c r="E7" s="76"/>
      <c r="F7" s="76"/>
      <c r="G7" s="76">
        <f>A6</f>
        <v>1</v>
      </c>
      <c r="H7" s="77">
        <f>H6</f>
        <v>2</v>
      </c>
      <c r="I7" s="75"/>
      <c r="J7" s="78"/>
      <c r="K7" s="75"/>
      <c r="L7" s="78"/>
      <c r="M7" s="75"/>
      <c r="N7" s="78"/>
      <c r="O7" s="25"/>
      <c r="P7" s="33"/>
      <c r="Q7" s="88"/>
    </row>
    <row r="8" spans="1:17" ht="26.25" x14ac:dyDescent="0.25">
      <c r="A8" s="239" t="s">
        <v>235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14"/>
      <c r="Q8" s="89"/>
    </row>
    <row r="9" spans="1:17" x14ac:dyDescent="0.25">
      <c r="A9" s="88">
        <v>1</v>
      </c>
      <c r="B9" s="22" t="s">
        <v>131</v>
      </c>
      <c r="C9" s="98">
        <v>15</v>
      </c>
      <c r="D9" s="98"/>
      <c r="E9" s="88"/>
      <c r="F9" s="7" t="s">
        <v>18</v>
      </c>
      <c r="G9" s="7" t="s">
        <v>19</v>
      </c>
      <c r="H9" s="43">
        <v>2</v>
      </c>
      <c r="I9" s="1" t="s">
        <v>131</v>
      </c>
      <c r="J9" s="33">
        <v>0.52083333333333337</v>
      </c>
      <c r="K9" s="1" t="s">
        <v>71</v>
      </c>
      <c r="L9" s="33">
        <v>0.53472222222222221</v>
      </c>
      <c r="M9" s="1" t="s">
        <v>71</v>
      </c>
      <c r="N9" s="53">
        <v>0.72916666666666663</v>
      </c>
      <c r="O9" s="25" t="s">
        <v>131</v>
      </c>
      <c r="P9" s="33">
        <v>0.74305555555555547</v>
      </c>
      <c r="Q9" s="88"/>
    </row>
    <row r="10" spans="1:17" x14ac:dyDescent="0.25">
      <c r="A10" s="228" t="s">
        <v>229</v>
      </c>
      <c r="B10" s="228"/>
      <c r="C10" s="92">
        <f>C9</f>
        <v>15</v>
      </c>
      <c r="D10" s="88"/>
      <c r="E10" s="88"/>
      <c r="F10" s="88"/>
      <c r="G10" s="88">
        <f>A9</f>
        <v>1</v>
      </c>
      <c r="H10" s="39">
        <f>H9</f>
        <v>2</v>
      </c>
      <c r="I10" s="21"/>
      <c r="J10" s="91"/>
      <c r="K10" s="21"/>
      <c r="L10" s="91"/>
      <c r="M10" s="21"/>
      <c r="N10" s="49"/>
      <c r="O10" s="21"/>
      <c r="P10" s="91"/>
      <c r="Q10" s="88"/>
    </row>
    <row r="11" spans="1:17" x14ac:dyDescent="0.25">
      <c r="A11" s="203" t="s">
        <v>232</v>
      </c>
      <c r="B11" s="203"/>
      <c r="C11" s="92">
        <f>C10+C7</f>
        <v>27</v>
      </c>
      <c r="D11" s="88"/>
      <c r="E11" s="88"/>
      <c r="F11" s="88"/>
      <c r="G11" s="92">
        <f>A6+A9</f>
        <v>2</v>
      </c>
      <c r="H11" s="40">
        <f>H10+H7</f>
        <v>4</v>
      </c>
      <c r="I11" s="21"/>
      <c r="J11" s="91"/>
      <c r="K11" s="21"/>
      <c r="L11" s="91"/>
      <c r="M11" s="21"/>
      <c r="N11" s="49"/>
      <c r="O11" s="21"/>
      <c r="P11" s="91"/>
      <c r="Q11" s="88"/>
    </row>
    <row r="12" spans="1:17" x14ac:dyDescent="0.25">
      <c r="Q12" s="89"/>
    </row>
    <row r="13" spans="1:17" x14ac:dyDescent="0.25">
      <c r="Q13" s="89"/>
    </row>
    <row r="14" spans="1:17" x14ac:dyDescent="0.25">
      <c r="Q14" s="89"/>
    </row>
    <row r="15" spans="1:17" x14ac:dyDescent="0.25">
      <c r="Q15" s="89"/>
    </row>
    <row r="16" spans="1:17" s="89" customFormat="1" ht="18" customHeight="1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  <row r="19" spans="1:17" x14ac:dyDescent="0.25">
      <c r="Q19" s="89"/>
    </row>
    <row r="20" spans="1:17" x14ac:dyDescent="0.25">
      <c r="Q20" s="89"/>
    </row>
    <row r="21" spans="1:17" x14ac:dyDescent="0.25">
      <c r="Q21" s="89"/>
    </row>
  </sheetData>
  <mergeCells count="30">
    <mergeCell ref="A7:B7"/>
    <mergeCell ref="A10:B10"/>
    <mergeCell ref="A11:B11"/>
    <mergeCell ref="A8:P8"/>
    <mergeCell ref="A16:B16"/>
    <mergeCell ref="C16:H16"/>
    <mergeCell ref="I16:K16"/>
    <mergeCell ref="L16:N16"/>
    <mergeCell ref="O16:Q16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M4:P4"/>
    <mergeCell ref="A17:B17"/>
    <mergeCell ref="C17:H17"/>
    <mergeCell ref="I17:K17"/>
    <mergeCell ref="L17:N17"/>
    <mergeCell ref="O17:Q17"/>
    <mergeCell ref="A18:B18"/>
    <mergeCell ref="C18:H18"/>
    <mergeCell ref="I18:K18"/>
    <mergeCell ref="L18:N18"/>
    <mergeCell ref="O18:Q18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zoomScaleNormal="100" workbookViewId="0">
      <selection activeCell="I18" sqref="I18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.140625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1" width="9.140625" style="127" customWidth="1"/>
    <col min="252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18.75" customHeight="1" x14ac:dyDescent="0.25">
      <c r="A3" s="242" t="s">
        <v>81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7" x14ac:dyDescent="0.25">
      <c r="A4" s="234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18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13.5" customHeight="1" x14ac:dyDescent="0.25">
      <c r="A6" s="115">
        <v>1</v>
      </c>
      <c r="B6" s="193" t="s">
        <v>602</v>
      </c>
      <c r="C6" s="115">
        <v>14</v>
      </c>
      <c r="D6" s="115"/>
      <c r="E6" s="115" t="s">
        <v>18</v>
      </c>
      <c r="F6" s="115"/>
      <c r="G6" s="115" t="s">
        <v>19</v>
      </c>
      <c r="H6" s="40">
        <v>7</v>
      </c>
      <c r="I6" s="21" t="s">
        <v>610</v>
      </c>
      <c r="J6" s="32">
        <v>0.2673611111111111</v>
      </c>
      <c r="K6" s="21" t="s">
        <v>143</v>
      </c>
      <c r="L6" s="32">
        <v>0.28472222222222221</v>
      </c>
      <c r="M6" s="21" t="s">
        <v>143</v>
      </c>
      <c r="N6" s="32">
        <v>0.51736111111111105</v>
      </c>
      <c r="O6" s="21" t="s">
        <v>610</v>
      </c>
      <c r="P6" s="52">
        <v>0.53472222222222221</v>
      </c>
      <c r="Q6" s="115"/>
    </row>
    <row r="7" spans="1:17" ht="13.5" customHeight="1" x14ac:dyDescent="0.25">
      <c r="A7" s="115">
        <v>2</v>
      </c>
      <c r="B7" s="193" t="s">
        <v>603</v>
      </c>
      <c r="C7" s="115">
        <v>14</v>
      </c>
      <c r="D7" s="115"/>
      <c r="E7" s="115" t="s">
        <v>18</v>
      </c>
      <c r="F7" s="115"/>
      <c r="G7" s="115" t="s">
        <v>19</v>
      </c>
      <c r="H7" s="40">
        <v>7</v>
      </c>
      <c r="I7" s="21" t="s">
        <v>610</v>
      </c>
      <c r="J7" s="32">
        <v>0.2673611111111111</v>
      </c>
      <c r="K7" s="21" t="s">
        <v>143</v>
      </c>
      <c r="L7" s="32">
        <v>0.28472222222222221</v>
      </c>
      <c r="M7" s="21" t="s">
        <v>143</v>
      </c>
      <c r="N7" s="32">
        <v>0.51736111111111105</v>
      </c>
      <c r="O7" s="21" t="s">
        <v>610</v>
      </c>
      <c r="P7" s="52">
        <v>0.53472222222222221</v>
      </c>
      <c r="Q7" s="115"/>
    </row>
    <row r="8" spans="1:17" ht="13.5" customHeight="1" x14ac:dyDescent="0.25">
      <c r="A8" s="115">
        <v>3</v>
      </c>
      <c r="B8" s="193" t="s">
        <v>604</v>
      </c>
      <c r="C8" s="115">
        <v>14</v>
      </c>
      <c r="D8" s="115"/>
      <c r="E8" s="115" t="s">
        <v>18</v>
      </c>
      <c r="F8" s="115"/>
      <c r="G8" s="115" t="s">
        <v>19</v>
      </c>
      <c r="H8" s="40">
        <v>7</v>
      </c>
      <c r="I8" s="21" t="s">
        <v>610</v>
      </c>
      <c r="J8" s="32">
        <v>0.2673611111111111</v>
      </c>
      <c r="K8" s="21" t="s">
        <v>143</v>
      </c>
      <c r="L8" s="32">
        <v>0.28472222222222221</v>
      </c>
      <c r="M8" s="21" t="s">
        <v>143</v>
      </c>
      <c r="N8" s="32">
        <v>0.51736111111111105</v>
      </c>
      <c r="O8" s="21" t="s">
        <v>610</v>
      </c>
      <c r="P8" s="52">
        <v>0.53472222222222221</v>
      </c>
      <c r="Q8" s="115"/>
    </row>
    <row r="9" spans="1:17" ht="13.5" customHeight="1" x14ac:dyDescent="0.25">
      <c r="A9" s="115">
        <v>4</v>
      </c>
      <c r="B9" s="193" t="s">
        <v>605</v>
      </c>
      <c r="C9" s="115">
        <v>14</v>
      </c>
      <c r="D9" s="115"/>
      <c r="E9" s="115" t="s">
        <v>18</v>
      </c>
      <c r="F9" s="115"/>
      <c r="G9" s="115" t="s">
        <v>19</v>
      </c>
      <c r="H9" s="40">
        <v>7</v>
      </c>
      <c r="I9" s="21" t="s">
        <v>610</v>
      </c>
      <c r="J9" s="32">
        <v>0.2673611111111111</v>
      </c>
      <c r="K9" s="21" t="s">
        <v>143</v>
      </c>
      <c r="L9" s="32">
        <v>0.28472222222222221</v>
      </c>
      <c r="M9" s="21" t="s">
        <v>143</v>
      </c>
      <c r="N9" s="32">
        <v>0.51736111111111105</v>
      </c>
      <c r="O9" s="21" t="s">
        <v>610</v>
      </c>
      <c r="P9" s="52">
        <v>0.53472222222222221</v>
      </c>
      <c r="Q9" s="115"/>
    </row>
    <row r="10" spans="1:17" ht="13.5" customHeight="1" x14ac:dyDescent="0.25">
      <c r="A10" s="115">
        <v>5</v>
      </c>
      <c r="B10" s="193" t="s">
        <v>606</v>
      </c>
      <c r="C10" s="115">
        <v>14</v>
      </c>
      <c r="D10" s="115"/>
      <c r="E10" s="115" t="s">
        <v>18</v>
      </c>
      <c r="F10" s="115"/>
      <c r="G10" s="115" t="s">
        <v>19</v>
      </c>
      <c r="H10" s="40">
        <v>7</v>
      </c>
      <c r="I10" s="21" t="s">
        <v>610</v>
      </c>
      <c r="J10" s="32">
        <v>0.2673611111111111</v>
      </c>
      <c r="K10" s="21" t="s">
        <v>143</v>
      </c>
      <c r="L10" s="32">
        <v>0.28472222222222221</v>
      </c>
      <c r="M10" s="21" t="s">
        <v>143</v>
      </c>
      <c r="N10" s="32">
        <v>0.51736111111111105</v>
      </c>
      <c r="O10" s="21" t="s">
        <v>610</v>
      </c>
      <c r="P10" s="52">
        <v>0.53472222222222221</v>
      </c>
      <c r="Q10" s="115"/>
    </row>
    <row r="11" spans="1:17" ht="13.5" customHeight="1" x14ac:dyDescent="0.25">
      <c r="A11" s="115">
        <v>6</v>
      </c>
      <c r="B11" s="193" t="s">
        <v>607</v>
      </c>
      <c r="C11" s="115">
        <v>14</v>
      </c>
      <c r="D11" s="115"/>
      <c r="E11" s="115" t="s">
        <v>18</v>
      </c>
      <c r="F11" s="115"/>
      <c r="G11" s="115" t="s">
        <v>19</v>
      </c>
      <c r="H11" s="40">
        <v>7</v>
      </c>
      <c r="I11" s="21" t="s">
        <v>610</v>
      </c>
      <c r="J11" s="32">
        <v>0.2673611111111111</v>
      </c>
      <c r="K11" s="21" t="s">
        <v>143</v>
      </c>
      <c r="L11" s="32">
        <v>0.28472222222222221</v>
      </c>
      <c r="M11" s="21" t="s">
        <v>143</v>
      </c>
      <c r="N11" s="32">
        <v>0.51736111111111105</v>
      </c>
      <c r="O11" s="21" t="s">
        <v>610</v>
      </c>
      <c r="P11" s="52">
        <v>0.53472222222222221</v>
      </c>
      <c r="Q11" s="115"/>
    </row>
    <row r="12" spans="1:17" ht="13.5" customHeight="1" x14ac:dyDescent="0.25">
      <c r="A12" s="115">
        <v>7</v>
      </c>
      <c r="B12" s="193" t="s">
        <v>608</v>
      </c>
      <c r="C12" s="115">
        <v>14</v>
      </c>
      <c r="D12" s="115"/>
      <c r="E12" s="115" t="s">
        <v>18</v>
      </c>
      <c r="F12" s="115"/>
      <c r="G12" s="115" t="s">
        <v>19</v>
      </c>
      <c r="H12" s="40">
        <v>7</v>
      </c>
      <c r="I12" s="21" t="s">
        <v>610</v>
      </c>
      <c r="J12" s="32">
        <v>0.2673611111111111</v>
      </c>
      <c r="K12" s="21" t="s">
        <v>143</v>
      </c>
      <c r="L12" s="32">
        <v>0.28472222222222221</v>
      </c>
      <c r="M12" s="21" t="s">
        <v>143</v>
      </c>
      <c r="N12" s="32">
        <v>0.51736111111111105</v>
      </c>
      <c r="O12" s="21" t="s">
        <v>610</v>
      </c>
      <c r="P12" s="32">
        <v>0.53472222222222221</v>
      </c>
      <c r="Q12" s="115"/>
    </row>
    <row r="13" spans="1:17" ht="13.5" customHeight="1" x14ac:dyDescent="0.25">
      <c r="A13" s="115">
        <v>8</v>
      </c>
      <c r="B13" s="193" t="s">
        <v>609</v>
      </c>
      <c r="C13" s="115">
        <v>14</v>
      </c>
      <c r="D13" s="115"/>
      <c r="E13" s="115" t="s">
        <v>18</v>
      </c>
      <c r="F13" s="115"/>
      <c r="G13" s="115" t="s">
        <v>19</v>
      </c>
      <c r="H13" s="40">
        <v>7</v>
      </c>
      <c r="I13" s="21" t="s">
        <v>610</v>
      </c>
      <c r="J13" s="32">
        <v>0.2673611111111111</v>
      </c>
      <c r="K13" s="21" t="s">
        <v>143</v>
      </c>
      <c r="L13" s="32">
        <v>0.28472222222222221</v>
      </c>
      <c r="M13" s="21" t="s">
        <v>143</v>
      </c>
      <c r="N13" s="32">
        <v>0.51736111111111105</v>
      </c>
      <c r="O13" s="21" t="s">
        <v>610</v>
      </c>
      <c r="P13" s="32">
        <v>0.53472222222222221</v>
      </c>
      <c r="Q13" s="115"/>
    </row>
    <row r="14" spans="1:17" ht="13.5" customHeight="1" x14ac:dyDescent="0.25">
      <c r="A14" s="115">
        <v>9</v>
      </c>
      <c r="B14" s="132" t="s">
        <v>612</v>
      </c>
      <c r="C14" s="115">
        <v>14</v>
      </c>
      <c r="D14" s="115"/>
      <c r="E14" s="115" t="s">
        <v>18</v>
      </c>
      <c r="F14" s="115"/>
      <c r="G14" s="115" t="s">
        <v>19</v>
      </c>
      <c r="H14" s="194">
        <v>6.5</v>
      </c>
      <c r="I14" s="21" t="s">
        <v>611</v>
      </c>
      <c r="J14" s="32">
        <v>0.2673611111111111</v>
      </c>
      <c r="K14" s="21" t="s">
        <v>143</v>
      </c>
      <c r="L14" s="32">
        <v>0.28472222222222221</v>
      </c>
      <c r="M14" s="21" t="s">
        <v>143</v>
      </c>
      <c r="N14" s="32">
        <v>0.51736111111111105</v>
      </c>
      <c r="O14" s="21" t="s">
        <v>611</v>
      </c>
      <c r="P14" s="32">
        <v>0.53472222222222221</v>
      </c>
      <c r="Q14" s="115"/>
    </row>
    <row r="15" spans="1:17" ht="13.5" customHeight="1" x14ac:dyDescent="0.25">
      <c r="A15" s="115">
        <v>10</v>
      </c>
      <c r="B15" s="132" t="s">
        <v>613</v>
      </c>
      <c r="C15" s="115">
        <v>14</v>
      </c>
      <c r="D15" s="115"/>
      <c r="E15" s="115" t="s">
        <v>18</v>
      </c>
      <c r="F15" s="115"/>
      <c r="G15" s="115" t="s">
        <v>19</v>
      </c>
      <c r="H15" s="194">
        <v>6.5</v>
      </c>
      <c r="I15" s="21" t="s">
        <v>611</v>
      </c>
      <c r="J15" s="32">
        <v>0.2673611111111111</v>
      </c>
      <c r="K15" s="21" t="s">
        <v>143</v>
      </c>
      <c r="L15" s="32">
        <v>0.28472222222222221</v>
      </c>
      <c r="M15" s="21" t="s">
        <v>143</v>
      </c>
      <c r="N15" s="32">
        <v>0.51736111111111105</v>
      </c>
      <c r="O15" s="21" t="s">
        <v>611</v>
      </c>
      <c r="P15" s="32">
        <v>0.53472222222222221</v>
      </c>
      <c r="Q15" s="115"/>
    </row>
    <row r="16" spans="1:17" ht="13.5" customHeight="1" x14ac:dyDescent="0.25">
      <c r="A16" s="115">
        <v>11</v>
      </c>
      <c r="B16" s="132" t="s">
        <v>614</v>
      </c>
      <c r="C16" s="115">
        <v>14</v>
      </c>
      <c r="D16" s="115"/>
      <c r="E16" s="115" t="s">
        <v>18</v>
      </c>
      <c r="F16" s="115"/>
      <c r="G16" s="115" t="s">
        <v>19</v>
      </c>
      <c r="H16" s="194">
        <v>6.5</v>
      </c>
      <c r="I16" s="21" t="s">
        <v>611</v>
      </c>
      <c r="J16" s="32">
        <v>0.2673611111111111</v>
      </c>
      <c r="K16" s="21" t="s">
        <v>143</v>
      </c>
      <c r="L16" s="32">
        <v>0.28472222222222221</v>
      </c>
      <c r="M16" s="21" t="s">
        <v>143</v>
      </c>
      <c r="N16" s="32">
        <v>0.51736111111111105</v>
      </c>
      <c r="O16" s="21" t="s">
        <v>611</v>
      </c>
      <c r="P16" s="32">
        <v>0.53472222222222221</v>
      </c>
      <c r="Q16" s="115"/>
    </row>
    <row r="17" spans="1:17" ht="13.5" customHeight="1" x14ac:dyDescent="0.25">
      <c r="A17" s="115">
        <v>12</v>
      </c>
      <c r="B17" s="132" t="s">
        <v>141</v>
      </c>
      <c r="C17" s="115">
        <v>10</v>
      </c>
      <c r="D17" s="115"/>
      <c r="E17" s="115" t="s">
        <v>18</v>
      </c>
      <c r="F17" s="115"/>
      <c r="G17" s="115" t="s">
        <v>19</v>
      </c>
      <c r="H17" s="194">
        <v>7.5</v>
      </c>
      <c r="I17" s="132" t="s">
        <v>141</v>
      </c>
      <c r="J17" s="32">
        <v>0.2673611111111111</v>
      </c>
      <c r="K17" s="21" t="s">
        <v>143</v>
      </c>
      <c r="L17" s="32">
        <v>0.28472222222222221</v>
      </c>
      <c r="M17" s="21" t="s">
        <v>143</v>
      </c>
      <c r="N17" s="32">
        <v>0.51736111111111105</v>
      </c>
      <c r="O17" s="132" t="s">
        <v>141</v>
      </c>
      <c r="P17" s="32">
        <v>0.53472222222222221</v>
      </c>
      <c r="Q17" s="115"/>
    </row>
    <row r="18" spans="1:17" ht="13.5" customHeight="1" x14ac:dyDescent="0.25">
      <c r="A18" s="115">
        <v>13</v>
      </c>
      <c r="B18" s="193" t="s">
        <v>615</v>
      </c>
      <c r="C18" s="115">
        <v>14</v>
      </c>
      <c r="D18" s="115"/>
      <c r="E18" s="115" t="s">
        <v>18</v>
      </c>
      <c r="F18" s="115"/>
      <c r="G18" s="115" t="s">
        <v>19</v>
      </c>
      <c r="H18" s="195">
        <v>13</v>
      </c>
      <c r="I18" s="21" t="s">
        <v>266</v>
      </c>
      <c r="J18" s="32">
        <v>0.2673611111111111</v>
      </c>
      <c r="K18" s="21" t="s">
        <v>143</v>
      </c>
      <c r="L18" s="32">
        <v>0.28472222222222221</v>
      </c>
      <c r="M18" s="21" t="s">
        <v>143</v>
      </c>
      <c r="N18" s="32">
        <v>0.51736111111111105</v>
      </c>
      <c r="O18" s="21" t="s">
        <v>266</v>
      </c>
      <c r="P18" s="32">
        <v>0.53472222222222221</v>
      </c>
      <c r="Q18" s="115"/>
    </row>
    <row r="19" spans="1:17" ht="13.5" customHeight="1" x14ac:dyDescent="0.25">
      <c r="A19" s="115">
        <v>14</v>
      </c>
      <c r="B19" s="193" t="s">
        <v>616</v>
      </c>
      <c r="C19" s="115">
        <v>13</v>
      </c>
      <c r="D19" s="115"/>
      <c r="E19" s="115" t="s">
        <v>18</v>
      </c>
      <c r="F19" s="115"/>
      <c r="G19" s="115" t="s">
        <v>19</v>
      </c>
      <c r="H19" s="195">
        <v>13</v>
      </c>
      <c r="I19" s="21" t="s">
        <v>266</v>
      </c>
      <c r="J19" s="32">
        <v>0.2673611111111111</v>
      </c>
      <c r="K19" s="21" t="s">
        <v>143</v>
      </c>
      <c r="L19" s="32">
        <v>0.28472222222222221</v>
      </c>
      <c r="M19" s="21" t="s">
        <v>143</v>
      </c>
      <c r="N19" s="32">
        <v>0.51736111111111105</v>
      </c>
      <c r="O19" s="21" t="s">
        <v>266</v>
      </c>
      <c r="P19" s="32">
        <v>0.53472222222222221</v>
      </c>
      <c r="Q19" s="115"/>
    </row>
    <row r="20" spans="1:17" ht="13.5" customHeight="1" x14ac:dyDescent="0.25">
      <c r="A20" s="115">
        <v>15</v>
      </c>
      <c r="B20" s="193" t="s">
        <v>617</v>
      </c>
      <c r="C20" s="115">
        <v>13</v>
      </c>
      <c r="D20" s="115"/>
      <c r="E20" s="115" t="s">
        <v>18</v>
      </c>
      <c r="F20" s="115"/>
      <c r="G20" s="115" t="s">
        <v>19</v>
      </c>
      <c r="H20" s="195">
        <v>13</v>
      </c>
      <c r="I20" s="21" t="s">
        <v>266</v>
      </c>
      <c r="J20" s="32">
        <v>0.2673611111111111</v>
      </c>
      <c r="K20" s="21" t="s">
        <v>143</v>
      </c>
      <c r="L20" s="32">
        <v>0.28472222222222221</v>
      </c>
      <c r="M20" s="21" t="s">
        <v>143</v>
      </c>
      <c r="N20" s="32">
        <v>0.51736111111111105</v>
      </c>
      <c r="O20" s="21" t="s">
        <v>266</v>
      </c>
      <c r="P20" s="32">
        <v>0.53472222222222221</v>
      </c>
      <c r="Q20" s="115"/>
    </row>
    <row r="21" spans="1:17" ht="13.5" customHeight="1" x14ac:dyDescent="0.25">
      <c r="A21" s="115">
        <v>16</v>
      </c>
      <c r="B21" s="193" t="s">
        <v>142</v>
      </c>
      <c r="C21" s="115">
        <v>9</v>
      </c>
      <c r="D21" s="115"/>
      <c r="E21" s="115" t="s">
        <v>18</v>
      </c>
      <c r="F21" s="115"/>
      <c r="G21" s="115" t="s">
        <v>19</v>
      </c>
      <c r="H21" s="196">
        <v>2.8</v>
      </c>
      <c r="I21" s="193" t="s">
        <v>142</v>
      </c>
      <c r="J21" s="32">
        <v>0.2673611111111111</v>
      </c>
      <c r="K21" s="21" t="s">
        <v>143</v>
      </c>
      <c r="L21" s="32">
        <v>0.28472222222222221</v>
      </c>
      <c r="M21" s="21" t="s">
        <v>143</v>
      </c>
      <c r="N21" s="32">
        <v>0.51736111111111105</v>
      </c>
      <c r="O21" s="193" t="s">
        <v>142</v>
      </c>
      <c r="P21" s="32">
        <v>0.53472222222222221</v>
      </c>
      <c r="Q21" s="115"/>
    </row>
    <row r="22" spans="1:17" ht="13.5" customHeight="1" x14ac:dyDescent="0.25">
      <c r="A22" s="115">
        <v>17</v>
      </c>
      <c r="B22" s="193" t="s">
        <v>618</v>
      </c>
      <c r="C22" s="115">
        <v>14</v>
      </c>
      <c r="D22" s="115"/>
      <c r="E22" s="115" t="s">
        <v>18</v>
      </c>
      <c r="F22" s="115"/>
      <c r="G22" s="115" t="s">
        <v>19</v>
      </c>
      <c r="H22" s="195">
        <v>8.5</v>
      </c>
      <c r="I22" s="21" t="s">
        <v>168</v>
      </c>
      <c r="J22" s="32">
        <v>0.2673611111111111</v>
      </c>
      <c r="K22" s="21" t="s">
        <v>143</v>
      </c>
      <c r="L22" s="32">
        <v>0.28472222222222221</v>
      </c>
      <c r="M22" s="21" t="s">
        <v>143</v>
      </c>
      <c r="N22" s="32">
        <v>0.51736111111111105</v>
      </c>
      <c r="O22" s="21" t="s">
        <v>168</v>
      </c>
      <c r="P22" s="32">
        <v>0.53472222222222221</v>
      </c>
      <c r="Q22" s="115"/>
    </row>
    <row r="23" spans="1:17" ht="13.5" customHeight="1" x14ac:dyDescent="0.25">
      <c r="A23" s="115">
        <v>18</v>
      </c>
      <c r="B23" s="193" t="s">
        <v>619</v>
      </c>
      <c r="C23" s="115">
        <v>13</v>
      </c>
      <c r="D23" s="115"/>
      <c r="E23" s="115" t="s">
        <v>18</v>
      </c>
      <c r="F23" s="115"/>
      <c r="G23" s="115" t="s">
        <v>19</v>
      </c>
      <c r="H23" s="195">
        <v>8.5</v>
      </c>
      <c r="I23" s="21" t="s">
        <v>80</v>
      </c>
      <c r="J23" s="32">
        <v>0.2673611111111111</v>
      </c>
      <c r="K23" s="21" t="s">
        <v>143</v>
      </c>
      <c r="L23" s="32">
        <v>0.28472222222222221</v>
      </c>
      <c r="M23" s="21" t="s">
        <v>143</v>
      </c>
      <c r="N23" s="32">
        <v>0.51736111111111105</v>
      </c>
      <c r="O23" s="21" t="s">
        <v>80</v>
      </c>
      <c r="P23" s="32">
        <v>0.53472222222222221</v>
      </c>
      <c r="Q23" s="115"/>
    </row>
    <row r="24" spans="1:17" ht="13.5" customHeight="1" x14ac:dyDescent="0.25">
      <c r="A24" s="115">
        <v>19</v>
      </c>
      <c r="B24" s="193" t="s">
        <v>620</v>
      </c>
      <c r="C24" s="115">
        <v>13</v>
      </c>
      <c r="D24" s="115"/>
      <c r="E24" s="115" t="s">
        <v>18</v>
      </c>
      <c r="F24" s="115"/>
      <c r="G24" s="115" t="s">
        <v>19</v>
      </c>
      <c r="H24" s="195">
        <v>8.5</v>
      </c>
      <c r="I24" s="21" t="s">
        <v>169</v>
      </c>
      <c r="J24" s="32">
        <v>0.2673611111111111</v>
      </c>
      <c r="K24" s="21" t="s">
        <v>143</v>
      </c>
      <c r="L24" s="32">
        <v>0.28472222222222221</v>
      </c>
      <c r="M24" s="21" t="s">
        <v>143</v>
      </c>
      <c r="N24" s="32">
        <v>0.51736111111111105</v>
      </c>
      <c r="O24" s="21" t="s">
        <v>169</v>
      </c>
      <c r="P24" s="32">
        <v>0.53472222222222221</v>
      </c>
      <c r="Q24" s="115"/>
    </row>
    <row r="25" spans="1:17" ht="13.5" customHeight="1" x14ac:dyDescent="0.25">
      <c r="A25" s="115">
        <v>20</v>
      </c>
      <c r="B25" s="193" t="s">
        <v>80</v>
      </c>
      <c r="C25" s="115">
        <v>4</v>
      </c>
      <c r="D25" s="115"/>
      <c r="E25" s="115" t="s">
        <v>18</v>
      </c>
      <c r="F25" s="115"/>
      <c r="G25" s="115" t="s">
        <v>19</v>
      </c>
      <c r="H25" s="195">
        <v>3.5</v>
      </c>
      <c r="I25" s="21" t="s">
        <v>167</v>
      </c>
      <c r="J25" s="32">
        <v>0.2673611111111111</v>
      </c>
      <c r="K25" s="21" t="s">
        <v>143</v>
      </c>
      <c r="L25" s="32">
        <v>0.28472222222222221</v>
      </c>
      <c r="M25" s="21" t="s">
        <v>143</v>
      </c>
      <c r="N25" s="32">
        <v>0.51736111111111105</v>
      </c>
      <c r="O25" s="21" t="s">
        <v>167</v>
      </c>
      <c r="P25" s="32">
        <v>0.53472222222222221</v>
      </c>
      <c r="Q25" s="115"/>
    </row>
    <row r="26" spans="1:17" ht="15" customHeight="1" x14ac:dyDescent="0.25">
      <c r="A26" s="228" t="s">
        <v>229</v>
      </c>
      <c r="B26" s="228"/>
      <c r="C26" s="121">
        <f>SUM(C6:C25)</f>
        <v>257</v>
      </c>
      <c r="D26" s="121"/>
      <c r="E26" s="121"/>
      <c r="F26" s="121"/>
      <c r="G26" s="121">
        <f>A25</f>
        <v>20</v>
      </c>
      <c r="H26" s="39">
        <f>SUM(H6:H25)</f>
        <v>153.80000000000001</v>
      </c>
      <c r="I26" s="21"/>
      <c r="J26" s="32"/>
      <c r="K26" s="21"/>
      <c r="L26" s="32"/>
      <c r="M26" s="21"/>
      <c r="N26" s="32"/>
      <c r="O26" s="21"/>
      <c r="P26" s="32"/>
      <c r="Q26" s="115"/>
    </row>
    <row r="27" spans="1:17" ht="15" customHeight="1" x14ac:dyDescent="0.25">
      <c r="A27" s="79"/>
      <c r="B27" s="79"/>
      <c r="C27" s="8"/>
      <c r="D27" s="8"/>
      <c r="E27" s="10"/>
      <c r="F27" s="10"/>
      <c r="G27" s="10"/>
      <c r="H27" s="44"/>
      <c r="I27" s="24"/>
      <c r="J27" s="11"/>
      <c r="K27" s="24"/>
      <c r="L27" s="11"/>
      <c r="M27" s="24"/>
      <c r="N27" s="11"/>
      <c r="O27" s="24"/>
      <c r="P27" s="11"/>
      <c r="Q27" s="116"/>
    </row>
    <row r="28" spans="1:17" ht="18.75" customHeight="1" x14ac:dyDescent="0.25">
      <c r="A28" s="240" t="s">
        <v>601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1"/>
      <c r="Q28" s="116"/>
    </row>
    <row r="29" spans="1:17" ht="15" customHeight="1" x14ac:dyDescent="0.25">
      <c r="A29" s="115">
        <v>1</v>
      </c>
      <c r="B29" s="21" t="s">
        <v>141</v>
      </c>
      <c r="C29" s="115">
        <v>5</v>
      </c>
      <c r="D29" s="115"/>
      <c r="E29" s="115"/>
      <c r="F29" s="115" t="s">
        <v>18</v>
      </c>
      <c r="G29" s="115" t="s">
        <v>19</v>
      </c>
      <c r="H29" s="65">
        <v>7.5</v>
      </c>
      <c r="I29" s="21" t="s">
        <v>141</v>
      </c>
      <c r="J29" s="32">
        <v>0.49305555555555558</v>
      </c>
      <c r="K29" s="21" t="s">
        <v>79</v>
      </c>
      <c r="L29" s="32">
        <v>0.51041666666666663</v>
      </c>
      <c r="M29" s="21" t="s">
        <v>79</v>
      </c>
      <c r="N29" s="32">
        <v>0.71180555555555547</v>
      </c>
      <c r="O29" s="21" t="s">
        <v>141</v>
      </c>
      <c r="P29" s="32">
        <v>0.72222222222222221</v>
      </c>
      <c r="Q29" s="115"/>
    </row>
    <row r="30" spans="1:17" ht="15" customHeight="1" x14ac:dyDescent="0.25">
      <c r="A30" s="115">
        <v>2</v>
      </c>
      <c r="B30" s="21" t="s">
        <v>80</v>
      </c>
      <c r="C30" s="115">
        <v>8</v>
      </c>
      <c r="D30" s="115"/>
      <c r="E30" s="115"/>
      <c r="F30" s="115" t="s">
        <v>18</v>
      </c>
      <c r="G30" s="115" t="s">
        <v>19</v>
      </c>
      <c r="H30" s="65">
        <v>3.5</v>
      </c>
      <c r="I30" s="21" t="s">
        <v>80</v>
      </c>
      <c r="J30" s="32">
        <v>0.49305555555555558</v>
      </c>
      <c r="K30" s="21" t="s">
        <v>79</v>
      </c>
      <c r="L30" s="32">
        <v>0.51041666666666663</v>
      </c>
      <c r="M30" s="21" t="s">
        <v>79</v>
      </c>
      <c r="N30" s="32">
        <v>0.71180555555555547</v>
      </c>
      <c r="O30" s="21" t="s">
        <v>80</v>
      </c>
      <c r="P30" s="32">
        <v>0.72222222222222221</v>
      </c>
      <c r="Q30" s="115"/>
    </row>
    <row r="31" spans="1:17" ht="15" customHeight="1" x14ac:dyDescent="0.25">
      <c r="A31" s="115">
        <v>3</v>
      </c>
      <c r="B31" s="21" t="s">
        <v>520</v>
      </c>
      <c r="C31" s="115">
        <v>8</v>
      </c>
      <c r="D31" s="115"/>
      <c r="E31" s="115"/>
      <c r="F31" s="115" t="s">
        <v>18</v>
      </c>
      <c r="G31" s="115" t="s">
        <v>19</v>
      </c>
      <c r="H31" s="65">
        <v>4.3</v>
      </c>
      <c r="I31" s="21" t="s">
        <v>54</v>
      </c>
      <c r="J31" s="32">
        <v>0.49305555555555558</v>
      </c>
      <c r="K31" s="21" t="s">
        <v>79</v>
      </c>
      <c r="L31" s="32">
        <v>0.51041666666666663</v>
      </c>
      <c r="M31" s="21" t="s">
        <v>79</v>
      </c>
      <c r="N31" s="32">
        <v>0.71180555555555547</v>
      </c>
      <c r="O31" s="21" t="s">
        <v>54</v>
      </c>
      <c r="P31" s="32">
        <v>0.72222222222222221</v>
      </c>
      <c r="Q31" s="115"/>
    </row>
    <row r="32" spans="1:17" ht="15" customHeight="1" x14ac:dyDescent="0.25">
      <c r="A32" s="115">
        <v>4</v>
      </c>
      <c r="B32" s="21" t="s">
        <v>521</v>
      </c>
      <c r="C32" s="115">
        <v>8</v>
      </c>
      <c r="D32" s="115"/>
      <c r="E32" s="115"/>
      <c r="F32" s="115" t="s">
        <v>18</v>
      </c>
      <c r="G32" s="115" t="s">
        <v>19</v>
      </c>
      <c r="H32" s="65">
        <v>4.3</v>
      </c>
      <c r="I32" s="21" t="s">
        <v>54</v>
      </c>
      <c r="J32" s="32">
        <v>0.49305555555555558</v>
      </c>
      <c r="K32" s="21" t="s">
        <v>79</v>
      </c>
      <c r="L32" s="32">
        <v>0.51041666666666663</v>
      </c>
      <c r="M32" s="21" t="s">
        <v>79</v>
      </c>
      <c r="N32" s="32">
        <v>0.71180555555555547</v>
      </c>
      <c r="O32" s="21" t="s">
        <v>54</v>
      </c>
      <c r="P32" s="32">
        <v>0.72222222222222221</v>
      </c>
      <c r="Q32" s="115"/>
    </row>
    <row r="33" spans="1:17" ht="15" customHeight="1" x14ac:dyDescent="0.25">
      <c r="A33" s="228" t="s">
        <v>229</v>
      </c>
      <c r="B33" s="228"/>
      <c r="C33" s="121">
        <f>SUM(C29:C32)</f>
        <v>29</v>
      </c>
      <c r="D33" s="115"/>
      <c r="E33" s="115"/>
      <c r="F33" s="115"/>
      <c r="G33" s="121">
        <f>A32</f>
        <v>4</v>
      </c>
      <c r="H33" s="39">
        <f>SUM(H29:H32)</f>
        <v>19.600000000000001</v>
      </c>
      <c r="I33" s="21"/>
      <c r="J33" s="115"/>
      <c r="K33" s="21"/>
      <c r="L33" s="115"/>
      <c r="M33" s="21"/>
      <c r="N33" s="115"/>
      <c r="O33" s="21"/>
      <c r="P33" s="115"/>
      <c r="Q33" s="115"/>
    </row>
    <row r="34" spans="1:17" ht="15" customHeight="1" x14ac:dyDescent="0.25">
      <c r="A34" s="203" t="s">
        <v>232</v>
      </c>
      <c r="B34" s="203"/>
      <c r="C34" s="121">
        <f>C33+C26</f>
        <v>286</v>
      </c>
      <c r="D34" s="115"/>
      <c r="E34" s="115"/>
      <c r="F34" s="115"/>
      <c r="G34" s="121">
        <f>G33+G26</f>
        <v>24</v>
      </c>
      <c r="H34" s="39">
        <f>H33+H26</f>
        <v>173.4</v>
      </c>
      <c r="I34" s="21"/>
      <c r="J34" s="115"/>
      <c r="K34" s="21"/>
      <c r="L34" s="115"/>
      <c r="M34" s="21"/>
      <c r="N34" s="115"/>
      <c r="O34" s="21"/>
      <c r="P34" s="115"/>
      <c r="Q34" s="115"/>
    </row>
    <row r="35" spans="1:17" ht="12" customHeight="1" x14ac:dyDescent="0.25"/>
    <row r="36" spans="1:17" ht="12" customHeight="1" x14ac:dyDescent="0.25"/>
    <row r="37" spans="1:17" s="116" customFormat="1" ht="18" customHeight="1" x14ac:dyDescent="0.25">
      <c r="A37" s="202" t="s">
        <v>115</v>
      </c>
      <c r="B37" s="202"/>
      <c r="C37" s="202" t="s">
        <v>237</v>
      </c>
      <c r="D37" s="202"/>
      <c r="E37" s="202"/>
      <c r="F37" s="202"/>
      <c r="G37" s="202"/>
      <c r="H37" s="202"/>
      <c r="I37" s="202" t="s">
        <v>239</v>
      </c>
      <c r="J37" s="202"/>
      <c r="K37" s="202"/>
      <c r="L37" s="202" t="s">
        <v>238</v>
      </c>
      <c r="M37" s="202"/>
      <c r="N37" s="202"/>
      <c r="O37" s="202" t="s">
        <v>116</v>
      </c>
      <c r="P37" s="202"/>
      <c r="Q37" s="202"/>
    </row>
    <row r="38" spans="1:17" s="116" customFormat="1" ht="18" customHeight="1" x14ac:dyDescent="0.25">
      <c r="A38" s="202" t="s">
        <v>117</v>
      </c>
      <c r="B38" s="202"/>
      <c r="C38" s="202" t="s">
        <v>117</v>
      </c>
      <c r="D38" s="202"/>
      <c r="E38" s="202"/>
      <c r="F38" s="202"/>
      <c r="G38" s="202"/>
      <c r="H38" s="202"/>
      <c r="I38" s="202" t="s">
        <v>117</v>
      </c>
      <c r="J38" s="202"/>
      <c r="K38" s="202"/>
      <c r="L38" s="202" t="s">
        <v>117</v>
      </c>
      <c r="M38" s="202"/>
      <c r="N38" s="202"/>
      <c r="O38" s="202" t="s">
        <v>118</v>
      </c>
      <c r="P38" s="202"/>
      <c r="Q38" s="202"/>
    </row>
  </sheetData>
  <mergeCells count="25">
    <mergeCell ref="A28:P28"/>
    <mergeCell ref="A33:B33"/>
    <mergeCell ref="A34:B34"/>
    <mergeCell ref="M4:P4"/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A26:B26"/>
    <mergeCell ref="A37:B37"/>
    <mergeCell ref="C37:H37"/>
    <mergeCell ref="I37:K37"/>
    <mergeCell ref="L37:N37"/>
    <mergeCell ref="O37:Q37"/>
    <mergeCell ref="C38:H38"/>
    <mergeCell ref="I38:K38"/>
    <mergeCell ref="L38:N38"/>
    <mergeCell ref="O38:Q38"/>
    <mergeCell ref="A38:B38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I10" sqref="I10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1" width="9.140625" style="127" customWidth="1"/>
    <col min="252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6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16"/>
    </row>
    <row r="3" spans="1:17" ht="26.25" x14ac:dyDescent="0.25">
      <c r="A3" s="214" t="s">
        <v>621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16"/>
    </row>
    <row r="4" spans="1:17" x14ac:dyDescent="0.25">
      <c r="A4" s="222" t="s">
        <v>126</v>
      </c>
      <c r="B4" s="204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29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4"/>
      <c r="C5" s="210"/>
      <c r="D5" s="118" t="s">
        <v>9</v>
      </c>
      <c r="E5" s="118" t="s">
        <v>10</v>
      </c>
      <c r="F5" s="118" t="s">
        <v>11</v>
      </c>
      <c r="G5" s="211"/>
      <c r="H5" s="229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119" t="s">
        <v>13</v>
      </c>
      <c r="Q5" s="125" t="s">
        <v>184</v>
      </c>
    </row>
    <row r="6" spans="1:17" ht="22.5" customHeight="1" x14ac:dyDescent="0.25">
      <c r="A6" s="115">
        <v>1</v>
      </c>
      <c r="B6" s="37" t="s">
        <v>220</v>
      </c>
      <c r="C6" s="115">
        <v>8</v>
      </c>
      <c r="D6" s="7"/>
      <c r="E6" s="7" t="s">
        <v>15</v>
      </c>
      <c r="F6" s="7"/>
      <c r="G6" s="7" t="s">
        <v>19</v>
      </c>
      <c r="H6" s="43">
        <v>15</v>
      </c>
      <c r="I6" s="21" t="s">
        <v>82</v>
      </c>
      <c r="J6" s="33">
        <v>0.3125</v>
      </c>
      <c r="K6" s="64" t="s">
        <v>83</v>
      </c>
      <c r="L6" s="33">
        <v>0.3263888888888889</v>
      </c>
      <c r="M6" s="64" t="s">
        <v>83</v>
      </c>
      <c r="N6" s="33">
        <v>0.57638888888888895</v>
      </c>
      <c r="O6" s="21" t="s">
        <v>82</v>
      </c>
      <c r="P6" s="53">
        <v>0.59027777777777779</v>
      </c>
      <c r="Q6" s="115"/>
    </row>
    <row r="7" spans="1:17" ht="22.5" customHeight="1" x14ac:dyDescent="0.25">
      <c r="A7" s="115">
        <v>2</v>
      </c>
      <c r="B7" s="37" t="s">
        <v>219</v>
      </c>
      <c r="C7" s="115">
        <v>9</v>
      </c>
      <c r="D7" s="7"/>
      <c r="E7" s="7" t="s">
        <v>15</v>
      </c>
      <c r="F7" s="7"/>
      <c r="G7" s="7" t="s">
        <v>19</v>
      </c>
      <c r="H7" s="40">
        <v>10</v>
      </c>
      <c r="I7" s="21" t="s">
        <v>84</v>
      </c>
      <c r="J7" s="33">
        <v>0.3125</v>
      </c>
      <c r="K7" s="64" t="s">
        <v>83</v>
      </c>
      <c r="L7" s="33">
        <v>0.3263888888888889</v>
      </c>
      <c r="M7" s="64" t="s">
        <v>83</v>
      </c>
      <c r="N7" s="33">
        <v>0.57638888888888895</v>
      </c>
      <c r="O7" s="21" t="s">
        <v>84</v>
      </c>
      <c r="P7" s="53">
        <v>0.59027777777777779</v>
      </c>
      <c r="Q7" s="115"/>
    </row>
    <row r="8" spans="1:17" ht="22.5" customHeight="1" x14ac:dyDescent="0.25">
      <c r="A8" s="115">
        <v>3</v>
      </c>
      <c r="B8" s="138" t="s">
        <v>82</v>
      </c>
      <c r="C8" s="115">
        <v>14</v>
      </c>
      <c r="D8" s="7"/>
      <c r="E8" s="7" t="s">
        <v>15</v>
      </c>
      <c r="F8" s="7"/>
      <c r="G8" s="7" t="s">
        <v>19</v>
      </c>
      <c r="H8" s="129">
        <v>5</v>
      </c>
      <c r="I8" s="21" t="s">
        <v>84</v>
      </c>
      <c r="J8" s="33">
        <v>0.3125</v>
      </c>
      <c r="K8" s="64" t="s">
        <v>83</v>
      </c>
      <c r="L8" s="33">
        <v>0.3263888888888889</v>
      </c>
      <c r="M8" s="64" t="s">
        <v>83</v>
      </c>
      <c r="N8" s="33">
        <v>0.57638888888888895</v>
      </c>
      <c r="O8" s="21" t="s">
        <v>84</v>
      </c>
      <c r="P8" s="33">
        <v>0.59027777777777779</v>
      </c>
      <c r="Q8" s="115"/>
    </row>
    <row r="9" spans="1:17" ht="22.5" customHeight="1" x14ac:dyDescent="0.25">
      <c r="A9" s="115">
        <v>4</v>
      </c>
      <c r="B9" s="138" t="s">
        <v>622</v>
      </c>
      <c r="C9" s="115">
        <v>11</v>
      </c>
      <c r="D9" s="7"/>
      <c r="E9" s="7" t="s">
        <v>15</v>
      </c>
      <c r="F9" s="7"/>
      <c r="G9" s="7" t="s">
        <v>19</v>
      </c>
      <c r="H9" s="129">
        <v>10</v>
      </c>
      <c r="I9" s="37" t="s">
        <v>219</v>
      </c>
      <c r="J9" s="33">
        <v>0.3125</v>
      </c>
      <c r="K9" s="64" t="s">
        <v>83</v>
      </c>
      <c r="L9" s="33">
        <v>0.3263888888888889</v>
      </c>
      <c r="M9" s="64" t="s">
        <v>83</v>
      </c>
      <c r="N9" s="33">
        <v>0.57638888888888895</v>
      </c>
      <c r="O9" s="37" t="s">
        <v>219</v>
      </c>
      <c r="P9" s="33">
        <v>0.59027777777777779</v>
      </c>
      <c r="Q9" s="115"/>
    </row>
    <row r="10" spans="1:17" ht="22.5" customHeight="1" x14ac:dyDescent="0.25">
      <c r="A10" s="115">
        <v>5</v>
      </c>
      <c r="B10" s="138" t="s">
        <v>623</v>
      </c>
      <c r="C10" s="115">
        <v>11</v>
      </c>
      <c r="D10" s="7"/>
      <c r="E10" s="7" t="s">
        <v>15</v>
      </c>
      <c r="F10" s="7"/>
      <c r="G10" s="7" t="s">
        <v>19</v>
      </c>
      <c r="H10" s="129">
        <v>10</v>
      </c>
      <c r="I10" s="37" t="s">
        <v>236</v>
      </c>
      <c r="J10" s="33">
        <v>0.3125</v>
      </c>
      <c r="K10" s="64" t="s">
        <v>83</v>
      </c>
      <c r="L10" s="33">
        <v>0.3263888888888889</v>
      </c>
      <c r="M10" s="64" t="s">
        <v>83</v>
      </c>
      <c r="N10" s="33">
        <v>0.57638888888888895</v>
      </c>
      <c r="O10" s="37" t="s">
        <v>236</v>
      </c>
      <c r="P10" s="33">
        <v>0.59027777777777779</v>
      </c>
      <c r="Q10" s="115"/>
    </row>
    <row r="11" spans="1:17" ht="22.5" customHeight="1" x14ac:dyDescent="0.25">
      <c r="A11" s="115">
        <v>6</v>
      </c>
      <c r="B11" s="168" t="s">
        <v>236</v>
      </c>
      <c r="C11" s="115">
        <v>14</v>
      </c>
      <c r="D11" s="7"/>
      <c r="E11" s="7" t="s">
        <v>18</v>
      </c>
      <c r="F11" s="7"/>
      <c r="G11" s="7" t="s">
        <v>19</v>
      </c>
      <c r="H11" s="139">
        <v>12</v>
      </c>
      <c r="I11" s="37" t="s">
        <v>218</v>
      </c>
      <c r="J11" s="33">
        <v>0.3125</v>
      </c>
      <c r="K11" s="64" t="s">
        <v>85</v>
      </c>
      <c r="L11" s="33">
        <v>0.3263888888888889</v>
      </c>
      <c r="M11" s="64" t="s">
        <v>85</v>
      </c>
      <c r="N11" s="33">
        <v>0.63888888888888895</v>
      </c>
      <c r="O11" s="37" t="s">
        <v>218</v>
      </c>
      <c r="P11" s="33">
        <v>0.65277777777777779</v>
      </c>
      <c r="Q11" s="115"/>
    </row>
    <row r="12" spans="1:17" ht="22.5" customHeight="1" x14ac:dyDescent="0.25">
      <c r="A12" s="203" t="s">
        <v>232</v>
      </c>
      <c r="B12" s="203"/>
      <c r="C12" s="121">
        <f>SUM(C6:C11)</f>
        <v>67</v>
      </c>
      <c r="D12" s="115"/>
      <c r="E12" s="115"/>
      <c r="F12" s="115"/>
      <c r="G12" s="121">
        <f>A11</f>
        <v>6</v>
      </c>
      <c r="H12" s="39">
        <f>SUM(H6:H11)</f>
        <v>62</v>
      </c>
      <c r="I12" s="21"/>
      <c r="J12" s="119"/>
      <c r="K12" s="21"/>
      <c r="L12" s="119"/>
      <c r="M12" s="21"/>
      <c r="N12" s="119"/>
      <c r="O12" s="21"/>
      <c r="P12" s="119"/>
      <c r="Q12" s="115"/>
    </row>
    <row r="13" spans="1:17" x14ac:dyDescent="0.25">
      <c r="Q13" s="116"/>
    </row>
    <row r="14" spans="1:17" x14ac:dyDescent="0.2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</row>
    <row r="15" spans="1:17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x14ac:dyDescent="0.25">
      <c r="Q16" s="116"/>
    </row>
    <row r="17" spans="1:17" s="116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16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</sheetData>
  <mergeCells count="32">
    <mergeCell ref="A12:B12"/>
    <mergeCell ref="A18:B18"/>
    <mergeCell ref="A17:B17"/>
    <mergeCell ref="C17:H17"/>
    <mergeCell ref="I17:K17"/>
    <mergeCell ref="A14:B14"/>
    <mergeCell ref="C14:H14"/>
    <mergeCell ref="I14:K14"/>
    <mergeCell ref="L17:N17"/>
    <mergeCell ref="O17:Q17"/>
    <mergeCell ref="C18:H18"/>
    <mergeCell ref="I18:K18"/>
    <mergeCell ref="L18:N18"/>
    <mergeCell ref="O18:Q18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M4:P4"/>
    <mergeCell ref="L14:N14"/>
    <mergeCell ref="O14:Q14"/>
    <mergeCell ref="A15:B15"/>
    <mergeCell ref="C15:H15"/>
    <mergeCell ref="I15:K15"/>
    <mergeCell ref="L15:N15"/>
    <mergeCell ref="O15:Q15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Normal="100" workbookViewId="0">
      <selection activeCell="I30" sqref="I30"/>
    </sheetView>
  </sheetViews>
  <sheetFormatPr defaultColWidth="23.5703125" defaultRowHeight="15.75" x14ac:dyDescent="0.25"/>
  <cols>
    <col min="1" max="1" width="3.7109375" style="127" customWidth="1"/>
    <col min="2" max="2" width="25.7109375" style="23" bestFit="1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25" style="15" customWidth="1"/>
    <col min="10" max="10" width="4.42578125" style="16" customWidth="1"/>
    <col min="11" max="11" width="13.140625" style="15" customWidth="1"/>
    <col min="12" max="12" width="4.42578125" style="16" customWidth="1"/>
    <col min="13" max="13" width="13.140625" style="15" customWidth="1"/>
    <col min="14" max="14" width="4.42578125" style="16" customWidth="1"/>
    <col min="15" max="15" width="25.7109375" style="15" bestFit="1" customWidth="1"/>
    <col min="16" max="16" width="4.42578125" style="16" customWidth="1"/>
    <col min="17" max="17" width="15.42578125" style="127" customWidth="1"/>
    <col min="18" max="251" width="9.140625" style="127" customWidth="1"/>
    <col min="252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4" t="s">
        <v>88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7" x14ac:dyDescent="0.25">
      <c r="A4" s="222" t="s">
        <v>126</v>
      </c>
      <c r="B4" s="204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29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  <c r="Q4" s="115"/>
    </row>
    <row r="5" spans="1:17" ht="31.5" x14ac:dyDescent="0.25">
      <c r="A5" s="222"/>
      <c r="B5" s="204"/>
      <c r="C5" s="210"/>
      <c r="D5" s="118" t="s">
        <v>9</v>
      </c>
      <c r="E5" s="118" t="s">
        <v>10</v>
      </c>
      <c r="F5" s="118" t="s">
        <v>11</v>
      </c>
      <c r="G5" s="211"/>
      <c r="H5" s="229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119" t="s">
        <v>13</v>
      </c>
      <c r="Q5" s="125" t="s">
        <v>184</v>
      </c>
    </row>
    <row r="6" spans="1:17" ht="22.5" customHeight="1" x14ac:dyDescent="0.25">
      <c r="A6" s="115">
        <v>1</v>
      </c>
      <c r="B6" s="62" t="s">
        <v>626</v>
      </c>
      <c r="C6" s="67">
        <v>11</v>
      </c>
      <c r="D6" s="126"/>
      <c r="E6" s="3" t="s">
        <v>15</v>
      </c>
      <c r="F6" s="3"/>
      <c r="G6" s="3" t="s">
        <v>19</v>
      </c>
      <c r="H6" s="65">
        <v>5</v>
      </c>
      <c r="I6" s="62" t="s">
        <v>626</v>
      </c>
      <c r="J6" s="4">
        <v>0.27777777777777779</v>
      </c>
      <c r="K6" s="25" t="s">
        <v>86</v>
      </c>
      <c r="L6" s="4">
        <v>0.28472222222222221</v>
      </c>
      <c r="M6" s="25" t="s">
        <v>87</v>
      </c>
      <c r="N6" s="4">
        <v>0.52777777777777779</v>
      </c>
      <c r="O6" s="62" t="s">
        <v>626</v>
      </c>
      <c r="P6" s="4">
        <v>0.54166666666666663</v>
      </c>
      <c r="Q6" s="115"/>
    </row>
    <row r="7" spans="1:17" ht="22.5" customHeight="1" x14ac:dyDescent="0.25">
      <c r="A7" s="115">
        <v>2</v>
      </c>
      <c r="B7" s="62" t="s">
        <v>627</v>
      </c>
      <c r="C7" s="67">
        <v>11</v>
      </c>
      <c r="D7" s="126"/>
      <c r="E7" s="3" t="s">
        <v>15</v>
      </c>
      <c r="F7" s="3"/>
      <c r="G7" s="3" t="s">
        <v>19</v>
      </c>
      <c r="H7" s="65">
        <v>7</v>
      </c>
      <c r="I7" s="62" t="s">
        <v>627</v>
      </c>
      <c r="J7" s="4">
        <v>0.27777777777777779</v>
      </c>
      <c r="K7" s="25" t="s">
        <v>86</v>
      </c>
      <c r="L7" s="4">
        <v>0.28472222222222221</v>
      </c>
      <c r="M7" s="25" t="s">
        <v>87</v>
      </c>
      <c r="N7" s="4">
        <v>0.52777777777777779</v>
      </c>
      <c r="O7" s="62" t="s">
        <v>627</v>
      </c>
      <c r="P7" s="4">
        <v>0.54166666666666663</v>
      </c>
      <c r="Q7" s="115"/>
    </row>
    <row r="8" spans="1:17" ht="22.5" customHeight="1" x14ac:dyDescent="0.25">
      <c r="A8" s="228" t="s">
        <v>229</v>
      </c>
      <c r="B8" s="228"/>
      <c r="C8" s="126">
        <f>SUM(C6:C7)</f>
        <v>22</v>
      </c>
      <c r="D8" s="126"/>
      <c r="E8" s="3"/>
      <c r="F8" s="3"/>
      <c r="G8" s="3">
        <f>A7</f>
        <v>2</v>
      </c>
      <c r="H8" s="45">
        <f>SUM(H6:H7)</f>
        <v>12</v>
      </c>
      <c r="I8" s="1"/>
      <c r="J8" s="4"/>
      <c r="K8" s="25"/>
      <c r="L8" s="4"/>
      <c r="M8" s="25"/>
      <c r="N8" s="4"/>
      <c r="O8" s="1"/>
      <c r="P8" s="4"/>
      <c r="Q8" s="115"/>
    </row>
    <row r="9" spans="1:17" x14ac:dyDescent="0.25">
      <c r="A9" s="79"/>
      <c r="B9" s="79"/>
      <c r="C9" s="8"/>
      <c r="D9" s="8"/>
      <c r="E9" s="10"/>
      <c r="F9" s="10"/>
      <c r="G9" s="10"/>
      <c r="H9" s="44"/>
      <c r="I9" s="24"/>
      <c r="J9" s="11"/>
      <c r="K9" s="12"/>
      <c r="L9" s="11"/>
      <c r="M9" s="12"/>
      <c r="N9" s="11"/>
      <c r="O9" s="24"/>
      <c r="P9" s="11"/>
      <c r="Q9" s="116"/>
    </row>
    <row r="10" spans="1:17" ht="26.25" x14ac:dyDescent="0.25">
      <c r="A10" s="243" t="s">
        <v>624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  <c r="Q10" s="116"/>
    </row>
    <row r="11" spans="1:17" ht="22.5" customHeight="1" x14ac:dyDescent="0.25">
      <c r="A11" s="115">
        <v>1</v>
      </c>
      <c r="B11" s="66" t="s">
        <v>625</v>
      </c>
      <c r="C11" s="67">
        <v>9</v>
      </c>
      <c r="D11" s="126"/>
      <c r="E11" s="115"/>
      <c r="F11" s="3" t="s">
        <v>15</v>
      </c>
      <c r="G11" s="3" t="s">
        <v>19</v>
      </c>
      <c r="H11" s="45">
        <v>6</v>
      </c>
      <c r="I11" s="66" t="s">
        <v>625</v>
      </c>
      <c r="J11" s="4">
        <v>0.49305555555555558</v>
      </c>
      <c r="K11" s="25" t="s">
        <v>144</v>
      </c>
      <c r="L11" s="4">
        <v>0.50694444444444442</v>
      </c>
      <c r="M11" s="25" t="s">
        <v>145</v>
      </c>
      <c r="N11" s="4">
        <v>0.73611111111111116</v>
      </c>
      <c r="O11" s="66" t="s">
        <v>625</v>
      </c>
      <c r="P11" s="4">
        <v>0.75694444444444453</v>
      </c>
      <c r="Q11" s="115"/>
    </row>
    <row r="12" spans="1:17" ht="22.5" customHeight="1" x14ac:dyDescent="0.25">
      <c r="A12" s="115">
        <v>2</v>
      </c>
      <c r="B12" s="66" t="s">
        <v>267</v>
      </c>
      <c r="C12" s="67">
        <v>11</v>
      </c>
      <c r="D12" s="126"/>
      <c r="E12" s="115"/>
      <c r="F12" s="3" t="s">
        <v>15</v>
      </c>
      <c r="G12" s="3" t="s">
        <v>19</v>
      </c>
      <c r="H12" s="45">
        <v>4</v>
      </c>
      <c r="I12" s="66" t="s">
        <v>267</v>
      </c>
      <c r="J12" s="4">
        <v>0.49305555555555558</v>
      </c>
      <c r="K12" s="25" t="s">
        <v>144</v>
      </c>
      <c r="L12" s="4">
        <v>0.50694444444444442</v>
      </c>
      <c r="M12" s="25" t="s">
        <v>145</v>
      </c>
      <c r="N12" s="4">
        <v>0.73611111111111116</v>
      </c>
      <c r="O12" s="66" t="s">
        <v>267</v>
      </c>
      <c r="P12" s="4">
        <v>0.75694444444444453</v>
      </c>
      <c r="Q12" s="115"/>
    </row>
    <row r="13" spans="1:17" ht="22.5" customHeight="1" x14ac:dyDescent="0.25">
      <c r="A13" s="115">
        <v>3</v>
      </c>
      <c r="B13" s="66" t="s">
        <v>268</v>
      </c>
      <c r="C13" s="67">
        <v>9</v>
      </c>
      <c r="D13" s="126"/>
      <c r="E13" s="115"/>
      <c r="F13" s="3" t="s">
        <v>15</v>
      </c>
      <c r="G13" s="3" t="s">
        <v>19</v>
      </c>
      <c r="H13" s="45">
        <v>3</v>
      </c>
      <c r="I13" s="66" t="s">
        <v>268</v>
      </c>
      <c r="J13" s="4">
        <v>0.49305555555555558</v>
      </c>
      <c r="K13" s="25" t="s">
        <v>144</v>
      </c>
      <c r="L13" s="4">
        <v>0.50694444444444442</v>
      </c>
      <c r="M13" s="25" t="s">
        <v>145</v>
      </c>
      <c r="N13" s="4">
        <v>0.73611111111111116</v>
      </c>
      <c r="O13" s="66" t="s">
        <v>268</v>
      </c>
      <c r="P13" s="4">
        <v>0.75694444444444453</v>
      </c>
      <c r="Q13" s="115"/>
    </row>
    <row r="14" spans="1:17" ht="22.5" customHeight="1" x14ac:dyDescent="0.25">
      <c r="A14" s="228" t="s">
        <v>229</v>
      </c>
      <c r="B14" s="228"/>
      <c r="C14" s="121">
        <f>SUM(C11:C13)</f>
        <v>29</v>
      </c>
      <c r="D14" s="115"/>
      <c r="E14" s="115"/>
      <c r="F14" s="115"/>
      <c r="G14" s="115">
        <f>A13</f>
        <v>3</v>
      </c>
      <c r="H14" s="45">
        <f>SUM(H11:H13)</f>
        <v>13</v>
      </c>
      <c r="I14" s="21"/>
      <c r="J14" s="119"/>
      <c r="K14" s="21"/>
      <c r="L14" s="119"/>
      <c r="M14" s="21"/>
      <c r="N14" s="119"/>
      <c r="O14" s="21"/>
      <c r="P14" s="119"/>
      <c r="Q14" s="115"/>
    </row>
    <row r="15" spans="1:17" ht="22.5" customHeight="1" x14ac:dyDescent="0.25">
      <c r="A15" s="203" t="s">
        <v>232</v>
      </c>
      <c r="B15" s="203"/>
      <c r="C15" s="121">
        <f>C14+C8</f>
        <v>51</v>
      </c>
      <c r="D15" s="115"/>
      <c r="E15" s="115"/>
      <c r="F15" s="115"/>
      <c r="G15" s="121">
        <f>G14+G8</f>
        <v>5</v>
      </c>
      <c r="H15" s="39">
        <f>H8+H14</f>
        <v>25</v>
      </c>
      <c r="I15" s="21"/>
      <c r="J15" s="119"/>
      <c r="K15" s="21"/>
      <c r="L15" s="119"/>
      <c r="M15" s="21"/>
      <c r="N15" s="119"/>
      <c r="O15" s="21"/>
      <c r="P15" s="119"/>
      <c r="Q15" s="115"/>
    </row>
    <row r="16" spans="1:17" x14ac:dyDescent="0.25">
      <c r="Q16" s="116"/>
    </row>
    <row r="17" spans="1:17" x14ac:dyDescent="0.25">
      <c r="Q17" s="116"/>
    </row>
    <row r="18" spans="1:17" x14ac:dyDescent="0.25">
      <c r="Q18" s="116"/>
    </row>
    <row r="19" spans="1:17" x14ac:dyDescent="0.25">
      <c r="Q19" s="116"/>
    </row>
    <row r="20" spans="1:17" s="116" customFormat="1" ht="18" customHeight="1" x14ac:dyDescent="0.25">
      <c r="A20" s="202" t="s">
        <v>115</v>
      </c>
      <c r="B20" s="202"/>
      <c r="C20" s="202" t="s">
        <v>237</v>
      </c>
      <c r="D20" s="202"/>
      <c r="E20" s="202"/>
      <c r="F20" s="202"/>
      <c r="G20" s="202"/>
      <c r="H20" s="202"/>
      <c r="I20" s="202" t="s">
        <v>239</v>
      </c>
      <c r="J20" s="202"/>
      <c r="K20" s="202"/>
      <c r="L20" s="202" t="s">
        <v>238</v>
      </c>
      <c r="M20" s="202"/>
      <c r="N20" s="202"/>
      <c r="O20" s="202" t="s">
        <v>116</v>
      </c>
      <c r="P20" s="202"/>
      <c r="Q20" s="202"/>
    </row>
    <row r="21" spans="1:17" s="116" customFormat="1" ht="18" customHeight="1" x14ac:dyDescent="0.25">
      <c r="A21" s="202" t="s">
        <v>117</v>
      </c>
      <c r="B21" s="202"/>
      <c r="C21" s="202" t="s">
        <v>117</v>
      </c>
      <c r="D21" s="202"/>
      <c r="E21" s="202"/>
      <c r="F21" s="202"/>
      <c r="G21" s="202"/>
      <c r="H21" s="202"/>
      <c r="I21" s="202" t="s">
        <v>117</v>
      </c>
      <c r="J21" s="202"/>
      <c r="K21" s="202"/>
      <c r="L21" s="202" t="s">
        <v>117</v>
      </c>
      <c r="M21" s="202"/>
      <c r="N21" s="202"/>
      <c r="O21" s="202" t="s">
        <v>118</v>
      </c>
      <c r="P21" s="202"/>
      <c r="Q21" s="202"/>
    </row>
    <row r="22" spans="1:17" x14ac:dyDescent="0.25">
      <c r="Q22" s="116"/>
    </row>
    <row r="23" spans="1:17" x14ac:dyDescent="0.25">
      <c r="Q23" s="116"/>
    </row>
  </sheetData>
  <mergeCells count="25">
    <mergeCell ref="A8:B8"/>
    <mergeCell ref="A14:B14"/>
    <mergeCell ref="A15:B15"/>
    <mergeCell ref="A10:P10"/>
    <mergeCell ref="A21:B21"/>
    <mergeCell ref="A20:B20"/>
    <mergeCell ref="C20:H20"/>
    <mergeCell ref="I20:K20"/>
    <mergeCell ref="L20:N20"/>
    <mergeCell ref="O20:Q20"/>
    <mergeCell ref="C21:H21"/>
    <mergeCell ref="I21:K21"/>
    <mergeCell ref="L21:N21"/>
    <mergeCell ref="O21:Q21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M4:P4"/>
  </mergeCells>
  <phoneticPr fontId="0" type="noConversion"/>
  <pageMargins left="0.19685039370078741" right="0" top="0.19685039370078741" bottom="0" header="0" footer="0"/>
  <pageSetup paperSize="9" scale="8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zoomScaleNormal="100" workbookViewId="0">
      <selection activeCell="N32" sqref="N32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.42578125" style="127" bestFit="1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2" width="9.140625" style="127" customWidth="1"/>
    <col min="253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124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34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22.5" customHeight="1" x14ac:dyDescent="0.25">
      <c r="A6" s="115">
        <v>1</v>
      </c>
      <c r="B6" s="141" t="s">
        <v>628</v>
      </c>
      <c r="C6" s="67">
        <v>14</v>
      </c>
      <c r="D6" s="126" t="s">
        <v>15</v>
      </c>
      <c r="E6" s="115"/>
      <c r="F6" s="3"/>
      <c r="G6" s="35" t="s">
        <v>19</v>
      </c>
      <c r="H6" s="40">
        <v>3</v>
      </c>
      <c r="I6" s="21" t="s">
        <v>217</v>
      </c>
      <c r="J6" s="31">
        <v>0.33333333333333331</v>
      </c>
      <c r="K6" s="1" t="s">
        <v>90</v>
      </c>
      <c r="L6" s="31">
        <v>0.34722222222222227</v>
      </c>
      <c r="M6" s="1" t="s">
        <v>90</v>
      </c>
      <c r="N6" s="31">
        <v>0.58333333333333337</v>
      </c>
      <c r="O6" s="21" t="s">
        <v>217</v>
      </c>
      <c r="P6" s="51">
        <v>0.59722222222222221</v>
      </c>
      <c r="Q6" s="115"/>
    </row>
    <row r="7" spans="1:17" ht="22.5" customHeight="1" x14ac:dyDescent="0.25">
      <c r="A7" s="115">
        <v>2</v>
      </c>
      <c r="B7" s="141" t="s">
        <v>629</v>
      </c>
      <c r="C7" s="67">
        <v>13</v>
      </c>
      <c r="D7" s="126" t="s">
        <v>15</v>
      </c>
      <c r="E7" s="118"/>
      <c r="F7" s="118"/>
      <c r="G7" s="35" t="s">
        <v>19</v>
      </c>
      <c r="H7" s="40">
        <v>3</v>
      </c>
      <c r="I7" s="21" t="s">
        <v>217</v>
      </c>
      <c r="J7" s="31">
        <v>0.33333333333333331</v>
      </c>
      <c r="K7" s="20" t="s">
        <v>90</v>
      </c>
      <c r="L7" s="31">
        <v>0.34722222222222227</v>
      </c>
      <c r="M7" s="20" t="s">
        <v>90</v>
      </c>
      <c r="N7" s="31">
        <v>0.58333333333333337</v>
      </c>
      <c r="O7" s="21" t="s">
        <v>217</v>
      </c>
      <c r="P7" s="31">
        <v>0.59722222222222221</v>
      </c>
      <c r="Q7" s="115"/>
    </row>
    <row r="8" spans="1:17" ht="22.5" customHeight="1" x14ac:dyDescent="0.25">
      <c r="A8" s="115">
        <v>3</v>
      </c>
      <c r="B8" s="141" t="s">
        <v>630</v>
      </c>
      <c r="C8" s="67">
        <v>13</v>
      </c>
      <c r="D8" s="126" t="s">
        <v>15</v>
      </c>
      <c r="E8" s="115"/>
      <c r="F8" s="3"/>
      <c r="G8" s="35" t="s">
        <v>19</v>
      </c>
      <c r="H8" s="40">
        <v>3</v>
      </c>
      <c r="I8" s="21" t="s">
        <v>217</v>
      </c>
      <c r="J8" s="31">
        <v>0.33333333333333331</v>
      </c>
      <c r="K8" s="1" t="s">
        <v>90</v>
      </c>
      <c r="L8" s="31">
        <v>0.34722222222222227</v>
      </c>
      <c r="M8" s="1" t="s">
        <v>90</v>
      </c>
      <c r="N8" s="31">
        <v>0.58333333333333337</v>
      </c>
      <c r="O8" s="21" t="s">
        <v>217</v>
      </c>
      <c r="P8" s="51">
        <v>0.59722222222222221</v>
      </c>
      <c r="Q8" s="115"/>
    </row>
    <row r="9" spans="1:17" ht="22.5" customHeight="1" x14ac:dyDescent="0.25">
      <c r="A9" s="115">
        <v>4</v>
      </c>
      <c r="B9" s="140" t="s">
        <v>631</v>
      </c>
      <c r="C9" s="67">
        <v>12</v>
      </c>
      <c r="D9" s="126" t="s">
        <v>15</v>
      </c>
      <c r="E9" s="118"/>
      <c r="F9" s="118"/>
      <c r="G9" s="35" t="s">
        <v>19</v>
      </c>
      <c r="H9" s="40">
        <v>7</v>
      </c>
      <c r="I9" s="37" t="s">
        <v>633</v>
      </c>
      <c r="J9" s="31">
        <v>0.33333333333333331</v>
      </c>
      <c r="K9" s="20" t="s">
        <v>90</v>
      </c>
      <c r="L9" s="31">
        <v>0.34722222222222227</v>
      </c>
      <c r="M9" s="20" t="s">
        <v>90</v>
      </c>
      <c r="N9" s="31">
        <v>0.58333333333333337</v>
      </c>
      <c r="O9" s="37" t="s">
        <v>633</v>
      </c>
      <c r="P9" s="31">
        <v>0.59722222222222221</v>
      </c>
      <c r="Q9" s="115"/>
    </row>
    <row r="10" spans="1:17" ht="22.5" customHeight="1" x14ac:dyDescent="0.25">
      <c r="A10" s="115">
        <v>5</v>
      </c>
      <c r="B10" s="140" t="s">
        <v>632</v>
      </c>
      <c r="C10" s="67">
        <v>11</v>
      </c>
      <c r="D10" s="126" t="s">
        <v>15</v>
      </c>
      <c r="E10" s="115"/>
      <c r="F10" s="3"/>
      <c r="G10" s="35" t="s">
        <v>19</v>
      </c>
      <c r="H10" s="40">
        <v>7</v>
      </c>
      <c r="I10" s="37" t="s">
        <v>633</v>
      </c>
      <c r="J10" s="31">
        <v>0.33333333333333331</v>
      </c>
      <c r="K10" s="1" t="s">
        <v>90</v>
      </c>
      <c r="L10" s="31">
        <v>0.34722222222222227</v>
      </c>
      <c r="M10" s="1" t="s">
        <v>90</v>
      </c>
      <c r="N10" s="31">
        <v>0.58333333333333337</v>
      </c>
      <c r="O10" s="37" t="s">
        <v>633</v>
      </c>
      <c r="P10" s="31">
        <v>0.59722222222222221</v>
      </c>
      <c r="Q10" s="115"/>
    </row>
    <row r="11" spans="1:17" ht="22.5" customHeight="1" x14ac:dyDescent="0.25">
      <c r="A11" s="115">
        <v>6</v>
      </c>
      <c r="B11" s="37" t="s">
        <v>216</v>
      </c>
      <c r="C11" s="67">
        <v>10</v>
      </c>
      <c r="D11" s="126" t="s">
        <v>15</v>
      </c>
      <c r="E11" s="118"/>
      <c r="F11" s="118"/>
      <c r="G11" s="35" t="s">
        <v>19</v>
      </c>
      <c r="H11" s="40">
        <v>7</v>
      </c>
      <c r="I11" s="37" t="s">
        <v>216</v>
      </c>
      <c r="J11" s="31">
        <v>0.33333333333333331</v>
      </c>
      <c r="K11" s="20" t="s">
        <v>90</v>
      </c>
      <c r="L11" s="31">
        <v>0.34722222222222227</v>
      </c>
      <c r="M11" s="20" t="s">
        <v>90</v>
      </c>
      <c r="N11" s="31">
        <v>0.58333333333333337</v>
      </c>
      <c r="O11" s="37" t="s">
        <v>216</v>
      </c>
      <c r="P11" s="31">
        <v>0.59722222222222221</v>
      </c>
      <c r="Q11" s="115"/>
    </row>
    <row r="12" spans="1:17" ht="22.5" customHeight="1" x14ac:dyDescent="0.25">
      <c r="A12" s="203" t="s">
        <v>232</v>
      </c>
      <c r="B12" s="203"/>
      <c r="C12" s="121">
        <f>SUM(C6:C11)</f>
        <v>73</v>
      </c>
      <c r="D12" s="115"/>
      <c r="E12" s="115"/>
      <c r="F12" s="115"/>
      <c r="G12" s="121">
        <f>A11</f>
        <v>6</v>
      </c>
      <c r="H12" s="39">
        <f>SUM(H6:H11)</f>
        <v>30</v>
      </c>
      <c r="I12" s="21"/>
      <c r="J12" s="119"/>
      <c r="K12" s="21"/>
      <c r="L12" s="119"/>
      <c r="M12" s="21"/>
      <c r="N12" s="119"/>
      <c r="O12" s="21"/>
      <c r="P12" s="119"/>
      <c r="Q12" s="115"/>
    </row>
    <row r="13" spans="1:17" x14ac:dyDescent="0.25">
      <c r="Q13" s="116"/>
    </row>
    <row r="14" spans="1:17" x14ac:dyDescent="0.25">
      <c r="Q14" s="116"/>
    </row>
    <row r="15" spans="1:17" x14ac:dyDescent="0.25">
      <c r="Q15" s="116"/>
    </row>
    <row r="16" spans="1:17" x14ac:dyDescent="0.25">
      <c r="Q16" s="116"/>
    </row>
    <row r="17" spans="1:17" s="116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16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  <row r="19" spans="1:17" x14ac:dyDescent="0.25">
      <c r="Q19" s="116"/>
    </row>
    <row r="20" spans="1:17" x14ac:dyDescent="0.25">
      <c r="Q20" s="116"/>
    </row>
    <row r="21" spans="1:17" x14ac:dyDescent="0.25">
      <c r="Q21" s="116"/>
    </row>
    <row r="22" spans="1:17" x14ac:dyDescent="0.25">
      <c r="Q22" s="116"/>
    </row>
    <row r="23" spans="1:17" x14ac:dyDescent="0.25">
      <c r="Q23" s="116"/>
    </row>
    <row r="24" spans="1:17" x14ac:dyDescent="0.25">
      <c r="Q24" s="116"/>
    </row>
  </sheetData>
  <mergeCells count="22">
    <mergeCell ref="A12:B12"/>
    <mergeCell ref="A18:B18"/>
    <mergeCell ref="A17:B17"/>
    <mergeCell ref="C17:H17"/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M4:P4"/>
    <mergeCell ref="L17:N17"/>
    <mergeCell ref="O17:Q17"/>
    <mergeCell ref="C18:H18"/>
    <mergeCell ref="I18:K18"/>
    <mergeCell ref="L18:N18"/>
    <mergeCell ref="O18:Q18"/>
    <mergeCell ref="I17:K17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zoomScaleNormal="100" workbookViewId="0">
      <selection activeCell="H10" sqref="H10"/>
    </sheetView>
  </sheetViews>
  <sheetFormatPr defaultColWidth="4.28515625" defaultRowHeight="15.75" x14ac:dyDescent="0.25"/>
  <cols>
    <col min="1" max="1" width="3.7109375" style="127" customWidth="1"/>
    <col min="2" max="2" width="23.57031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3.85546875" style="15" bestFit="1" customWidth="1"/>
    <col min="10" max="10" width="5" style="16" customWidth="1"/>
    <col min="11" max="11" width="15.5703125" style="15" customWidth="1"/>
    <col min="12" max="12" width="5" style="16" customWidth="1"/>
    <col min="13" max="13" width="15.5703125" style="15" customWidth="1"/>
    <col min="14" max="14" width="5" style="16" customWidth="1"/>
    <col min="15" max="15" width="12.28515625" style="15" bestFit="1" customWidth="1"/>
    <col min="16" max="16" width="5" style="127" customWidth="1"/>
    <col min="17" max="17" width="15.42578125" style="127" customWidth="1"/>
    <col min="18" max="254" width="9.140625" style="127" customWidth="1"/>
    <col min="255" max="255" width="23.5703125" style="127" customWidth="1"/>
    <col min="256" max="16384" width="4.285156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7" ht="26.25" x14ac:dyDescent="0.25">
      <c r="A3" s="215" t="s">
        <v>123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4"/>
      <c r="N3" s="214"/>
      <c r="O3" s="214"/>
    </row>
    <row r="4" spans="1:17" x14ac:dyDescent="0.25">
      <c r="A4" s="236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36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22.5" customHeight="1" x14ac:dyDescent="0.25">
      <c r="A6" s="115">
        <v>1</v>
      </c>
      <c r="B6" s="167" t="s">
        <v>634</v>
      </c>
      <c r="C6" s="126">
        <v>11</v>
      </c>
      <c r="D6" s="126"/>
      <c r="E6" s="3" t="s">
        <v>15</v>
      </c>
      <c r="F6" s="3"/>
      <c r="G6" s="3" t="s">
        <v>19</v>
      </c>
      <c r="H6" s="42">
        <v>3.3</v>
      </c>
      <c r="I6" s="1" t="s">
        <v>91</v>
      </c>
      <c r="J6" s="4">
        <v>0.27777777777777779</v>
      </c>
      <c r="K6" s="1" t="s">
        <v>135</v>
      </c>
      <c r="L6" s="4">
        <v>0.29166666666666669</v>
      </c>
      <c r="M6" s="1" t="s">
        <v>135</v>
      </c>
      <c r="N6" s="4">
        <v>0.52777777777777779</v>
      </c>
      <c r="O6" s="1" t="s">
        <v>91</v>
      </c>
      <c r="P6" s="17">
        <v>0.54166666666666663</v>
      </c>
      <c r="Q6" s="115"/>
    </row>
    <row r="7" spans="1:17" ht="22.5" customHeight="1" x14ac:dyDescent="0.25">
      <c r="A7" s="115">
        <v>2</v>
      </c>
      <c r="B7" s="167" t="s">
        <v>636</v>
      </c>
      <c r="C7" s="126">
        <v>10</v>
      </c>
      <c r="D7" s="126"/>
      <c r="E7" s="3" t="s">
        <v>15</v>
      </c>
      <c r="F7" s="3"/>
      <c r="G7" s="3" t="s">
        <v>19</v>
      </c>
      <c r="H7" s="42">
        <v>3.3</v>
      </c>
      <c r="I7" s="1" t="s">
        <v>91</v>
      </c>
      <c r="J7" s="4">
        <v>0.27777777777777779</v>
      </c>
      <c r="K7" s="1" t="s">
        <v>135</v>
      </c>
      <c r="L7" s="4">
        <v>0.29166666666666669</v>
      </c>
      <c r="M7" s="1" t="s">
        <v>135</v>
      </c>
      <c r="N7" s="4">
        <v>0.52777777777777779</v>
      </c>
      <c r="O7" s="1" t="s">
        <v>91</v>
      </c>
      <c r="P7" s="17">
        <v>0.54166666666666663</v>
      </c>
      <c r="Q7" s="115"/>
    </row>
    <row r="8" spans="1:17" ht="22.5" customHeight="1" x14ac:dyDescent="0.25">
      <c r="A8" s="115">
        <v>3</v>
      </c>
      <c r="B8" s="167" t="s">
        <v>637</v>
      </c>
      <c r="C8" s="126">
        <v>10</v>
      </c>
      <c r="D8" s="126"/>
      <c r="E8" s="3" t="s">
        <v>15</v>
      </c>
      <c r="F8" s="3"/>
      <c r="G8" s="3" t="s">
        <v>19</v>
      </c>
      <c r="H8" s="42">
        <v>3.3</v>
      </c>
      <c r="I8" s="1" t="s">
        <v>91</v>
      </c>
      <c r="J8" s="4">
        <v>0.27777777777777779</v>
      </c>
      <c r="K8" s="1" t="s">
        <v>135</v>
      </c>
      <c r="L8" s="4">
        <v>0.29166666666666669</v>
      </c>
      <c r="M8" s="1" t="s">
        <v>135</v>
      </c>
      <c r="N8" s="4">
        <v>0.52777777777777779</v>
      </c>
      <c r="O8" s="1" t="s">
        <v>91</v>
      </c>
      <c r="P8" s="17">
        <v>0.54166666666666663</v>
      </c>
      <c r="Q8" s="115"/>
    </row>
    <row r="9" spans="1:17" ht="22.5" customHeight="1" x14ac:dyDescent="0.25">
      <c r="A9" s="115">
        <v>4</v>
      </c>
      <c r="B9" s="168" t="s">
        <v>635</v>
      </c>
      <c r="C9" s="126">
        <v>15</v>
      </c>
      <c r="D9" s="126"/>
      <c r="E9" s="3" t="s">
        <v>15</v>
      </c>
      <c r="F9" s="3"/>
      <c r="G9" s="3" t="s">
        <v>19</v>
      </c>
      <c r="H9" s="42">
        <v>2</v>
      </c>
      <c r="I9" s="1" t="s">
        <v>89</v>
      </c>
      <c r="J9" s="4">
        <v>0.27777777777777779</v>
      </c>
      <c r="K9" s="1" t="s">
        <v>135</v>
      </c>
      <c r="L9" s="4">
        <v>0.29166666666666669</v>
      </c>
      <c r="M9" s="1" t="s">
        <v>135</v>
      </c>
      <c r="N9" s="4">
        <v>0.52777777777777779</v>
      </c>
      <c r="O9" s="1" t="s">
        <v>89</v>
      </c>
      <c r="P9" s="17">
        <v>0.54166666666666663</v>
      </c>
      <c r="Q9" s="115"/>
    </row>
    <row r="10" spans="1:17" ht="22.5" customHeight="1" x14ac:dyDescent="0.25">
      <c r="A10" s="115">
        <v>5</v>
      </c>
      <c r="B10" s="168" t="s">
        <v>638</v>
      </c>
      <c r="C10" s="126">
        <v>15</v>
      </c>
      <c r="D10" s="126"/>
      <c r="E10" s="3" t="s">
        <v>15</v>
      </c>
      <c r="F10" s="3"/>
      <c r="G10" s="3" t="s">
        <v>19</v>
      </c>
      <c r="H10" s="42">
        <v>2</v>
      </c>
      <c r="I10" s="1" t="s">
        <v>89</v>
      </c>
      <c r="J10" s="4">
        <v>0.27777777777777779</v>
      </c>
      <c r="K10" s="1" t="s">
        <v>135</v>
      </c>
      <c r="L10" s="4">
        <v>0.29166666666666669</v>
      </c>
      <c r="M10" s="1" t="s">
        <v>135</v>
      </c>
      <c r="N10" s="4">
        <v>0.52777777777777779</v>
      </c>
      <c r="O10" s="1" t="s">
        <v>89</v>
      </c>
      <c r="P10" s="4">
        <v>0.54166666666666663</v>
      </c>
      <c r="Q10" s="115"/>
    </row>
    <row r="11" spans="1:17" ht="22.5" customHeight="1" x14ac:dyDescent="0.25">
      <c r="A11" s="115">
        <v>6</v>
      </c>
      <c r="B11" s="168" t="s">
        <v>639</v>
      </c>
      <c r="C11" s="126">
        <v>14</v>
      </c>
      <c r="D11" s="126"/>
      <c r="E11" s="3" t="s">
        <v>15</v>
      </c>
      <c r="F11" s="3"/>
      <c r="G11" s="3" t="s">
        <v>19</v>
      </c>
      <c r="H11" s="42">
        <v>2</v>
      </c>
      <c r="I11" s="1" t="s">
        <v>89</v>
      </c>
      <c r="J11" s="4">
        <v>0.27777777777777779</v>
      </c>
      <c r="K11" s="1" t="s">
        <v>135</v>
      </c>
      <c r="L11" s="4">
        <v>0.29166666666666669</v>
      </c>
      <c r="M11" s="1" t="s">
        <v>135</v>
      </c>
      <c r="N11" s="4">
        <v>0.52777777777777779</v>
      </c>
      <c r="O11" s="1" t="s">
        <v>89</v>
      </c>
      <c r="P11" s="4">
        <v>0.54166666666666663</v>
      </c>
      <c r="Q11" s="115"/>
    </row>
    <row r="12" spans="1:17" ht="22.5" customHeight="1" x14ac:dyDescent="0.25">
      <c r="A12" s="115">
        <v>7</v>
      </c>
      <c r="B12" s="168" t="s">
        <v>640</v>
      </c>
      <c r="C12" s="126">
        <v>14</v>
      </c>
      <c r="D12" s="126"/>
      <c r="E12" s="3" t="s">
        <v>15</v>
      </c>
      <c r="F12" s="3"/>
      <c r="G12" s="3" t="s">
        <v>19</v>
      </c>
      <c r="H12" s="42">
        <v>2</v>
      </c>
      <c r="I12" s="1" t="s">
        <v>214</v>
      </c>
      <c r="J12" s="4">
        <v>0.27777777777777779</v>
      </c>
      <c r="K12" s="1" t="s">
        <v>135</v>
      </c>
      <c r="L12" s="4">
        <v>0.29166666666666669</v>
      </c>
      <c r="M12" s="1" t="s">
        <v>135</v>
      </c>
      <c r="N12" s="4">
        <v>0.52777777777777779</v>
      </c>
      <c r="O12" s="1" t="s">
        <v>214</v>
      </c>
      <c r="P12" s="4">
        <v>0.54166666666666663</v>
      </c>
      <c r="Q12" s="115"/>
    </row>
    <row r="13" spans="1:17" ht="22.5" customHeight="1" x14ac:dyDescent="0.25">
      <c r="A13" s="203" t="s">
        <v>232</v>
      </c>
      <c r="B13" s="203"/>
      <c r="C13" s="121">
        <f>SUM(C6:C12)</f>
        <v>89</v>
      </c>
      <c r="D13" s="115"/>
      <c r="E13" s="115"/>
      <c r="F13" s="115"/>
      <c r="G13" s="115">
        <f>A12</f>
        <v>7</v>
      </c>
      <c r="H13" s="40">
        <f>SUM(H6:H12)</f>
        <v>17.899999999999999</v>
      </c>
      <c r="I13" s="21"/>
      <c r="J13" s="119"/>
      <c r="K13" s="21"/>
      <c r="L13" s="119"/>
      <c r="M13" s="21"/>
      <c r="N13" s="119"/>
      <c r="O13" s="21"/>
      <c r="P13" s="115"/>
      <c r="Q13" s="115"/>
    </row>
    <row r="14" spans="1:17" x14ac:dyDescent="0.25">
      <c r="Q14" s="116"/>
    </row>
    <row r="15" spans="1:17" x14ac:dyDescent="0.25">
      <c r="Q15" s="116"/>
    </row>
    <row r="16" spans="1:17" x14ac:dyDescent="0.25">
      <c r="Q16" s="116"/>
    </row>
    <row r="17" spans="1:17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16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  <row r="19" spans="1:17" x14ac:dyDescent="0.25">
      <c r="Q19" s="116"/>
    </row>
    <row r="20" spans="1:17" x14ac:dyDescent="0.25">
      <c r="Q20" s="116"/>
    </row>
  </sheetData>
  <mergeCells count="22">
    <mergeCell ref="A18:B18"/>
    <mergeCell ref="C18:H18"/>
    <mergeCell ref="I18:K18"/>
    <mergeCell ref="A17:B17"/>
    <mergeCell ref="C17:H17"/>
    <mergeCell ref="I17:K17"/>
    <mergeCell ref="L17:N17"/>
    <mergeCell ref="O17:Q17"/>
    <mergeCell ref="O18:Q18"/>
    <mergeCell ref="L18:N18"/>
    <mergeCell ref="A1:O1"/>
    <mergeCell ref="A2:O2"/>
    <mergeCell ref="A3:O3"/>
    <mergeCell ref="M4:P4"/>
    <mergeCell ref="D4:F4"/>
    <mergeCell ref="G4:G5"/>
    <mergeCell ref="H4:H5"/>
    <mergeCell ref="I4:L4"/>
    <mergeCell ref="A4:A5"/>
    <mergeCell ref="B4:B5"/>
    <mergeCell ref="C4:C5"/>
    <mergeCell ref="A13:B13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zoomScaleNormal="100" workbookViewId="0">
      <selection activeCell="G14" sqref="G14"/>
    </sheetView>
  </sheetViews>
  <sheetFormatPr defaultColWidth="23.5703125" defaultRowHeight="15.75" x14ac:dyDescent="0.25"/>
  <cols>
    <col min="1" max="1" width="3.7109375" style="127" customWidth="1"/>
    <col min="2" max="2" width="24.28515625" style="23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27" customWidth="1"/>
    <col min="18" max="255" width="9.140625" style="127" customWidth="1"/>
    <col min="256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22.5" customHeight="1" x14ac:dyDescent="0.25">
      <c r="A6" s="115">
        <v>1</v>
      </c>
      <c r="B6" s="197" t="s">
        <v>269</v>
      </c>
      <c r="C6" s="115">
        <v>15</v>
      </c>
      <c r="D6" s="3"/>
      <c r="E6" s="3" t="s">
        <v>15</v>
      </c>
      <c r="F6" s="3"/>
      <c r="G6" s="3" t="s">
        <v>19</v>
      </c>
      <c r="H6" s="42">
        <v>6.7</v>
      </c>
      <c r="I6" s="1" t="s">
        <v>92</v>
      </c>
      <c r="J6" s="4">
        <v>0.2673611111111111</v>
      </c>
      <c r="K6" s="1" t="s">
        <v>93</v>
      </c>
      <c r="L6" s="4">
        <v>0.28125</v>
      </c>
      <c r="M6" s="1" t="s">
        <v>93</v>
      </c>
      <c r="N6" s="4">
        <v>0.52083333333333337</v>
      </c>
      <c r="O6" s="1" t="s">
        <v>92</v>
      </c>
      <c r="P6" s="55" t="s">
        <v>215</v>
      </c>
      <c r="Q6" s="115"/>
    </row>
    <row r="7" spans="1:17" ht="22.5" customHeight="1" x14ac:dyDescent="0.25">
      <c r="A7" s="115">
        <v>2</v>
      </c>
      <c r="B7" s="37" t="s">
        <v>641</v>
      </c>
      <c r="C7" s="115">
        <v>12</v>
      </c>
      <c r="D7" s="3"/>
      <c r="E7" s="3" t="s">
        <v>15</v>
      </c>
      <c r="F7" s="3"/>
      <c r="G7" s="3" t="s">
        <v>19</v>
      </c>
      <c r="H7" s="42">
        <v>2</v>
      </c>
      <c r="I7" s="1" t="s">
        <v>94</v>
      </c>
      <c r="J7" s="4">
        <v>0.2673611111111111</v>
      </c>
      <c r="K7" s="1" t="s">
        <v>93</v>
      </c>
      <c r="L7" s="4">
        <v>0.28125</v>
      </c>
      <c r="M7" s="1" t="s">
        <v>93</v>
      </c>
      <c r="N7" s="4">
        <v>0.52083333333333337</v>
      </c>
      <c r="O7" s="1" t="s">
        <v>94</v>
      </c>
      <c r="P7" s="55" t="s">
        <v>215</v>
      </c>
      <c r="Q7" s="115"/>
    </row>
    <row r="8" spans="1:17" ht="22.5" customHeight="1" x14ac:dyDescent="0.25">
      <c r="A8" s="115">
        <v>3</v>
      </c>
      <c r="B8" s="37" t="s">
        <v>642</v>
      </c>
      <c r="C8" s="115">
        <v>11</v>
      </c>
      <c r="D8" s="3"/>
      <c r="E8" s="3" t="s">
        <v>15</v>
      </c>
      <c r="F8" s="3"/>
      <c r="G8" s="3" t="s">
        <v>19</v>
      </c>
      <c r="H8" s="42">
        <v>2</v>
      </c>
      <c r="I8" s="1" t="s">
        <v>94</v>
      </c>
      <c r="J8" s="4">
        <v>0.2673611111111111</v>
      </c>
      <c r="K8" s="1" t="s">
        <v>93</v>
      </c>
      <c r="L8" s="4">
        <v>0.28125</v>
      </c>
      <c r="M8" s="1" t="s">
        <v>93</v>
      </c>
      <c r="N8" s="4">
        <v>0.52083333333333337</v>
      </c>
      <c r="O8" s="1" t="s">
        <v>94</v>
      </c>
      <c r="P8" s="6" t="s">
        <v>215</v>
      </c>
      <c r="Q8" s="115"/>
    </row>
    <row r="9" spans="1:17" ht="22.5" customHeight="1" x14ac:dyDescent="0.25">
      <c r="A9" s="228" t="s">
        <v>229</v>
      </c>
      <c r="B9" s="228"/>
      <c r="C9" s="192">
        <f>SUM(C6:C8)</f>
        <v>38</v>
      </c>
      <c r="D9" s="191"/>
      <c r="E9" s="191"/>
      <c r="F9" s="191"/>
      <c r="G9" s="191">
        <f>A8</f>
        <v>3</v>
      </c>
      <c r="H9" s="45">
        <f>SUM(H6:H8)</f>
        <v>10.7</v>
      </c>
      <c r="I9" s="1"/>
      <c r="J9" s="4"/>
      <c r="K9" s="1"/>
      <c r="L9" s="4"/>
      <c r="M9" s="1"/>
      <c r="N9" s="4"/>
      <c r="O9" s="1"/>
      <c r="P9" s="6"/>
      <c r="Q9" s="115"/>
    </row>
    <row r="10" spans="1:17" ht="22.5" customHeight="1" x14ac:dyDescent="0.25">
      <c r="A10" s="79"/>
      <c r="B10" s="79"/>
      <c r="C10" s="198"/>
      <c r="D10" s="199"/>
      <c r="E10" s="199"/>
      <c r="F10" s="199"/>
      <c r="G10" s="199"/>
      <c r="H10" s="44"/>
      <c r="I10" s="24"/>
      <c r="J10" s="11"/>
      <c r="K10" s="24"/>
      <c r="L10" s="11"/>
      <c r="M10" s="24"/>
      <c r="N10" s="11"/>
      <c r="O10" s="24"/>
      <c r="P10" s="200"/>
      <c r="Q10" s="116"/>
    </row>
    <row r="11" spans="1:17" ht="26.25" x14ac:dyDescent="0.25">
      <c r="A11" s="214" t="s">
        <v>643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116"/>
    </row>
    <row r="12" spans="1:17" ht="22.5" customHeight="1" x14ac:dyDescent="0.25">
      <c r="A12" s="115">
        <v>1</v>
      </c>
      <c r="B12" s="37" t="s">
        <v>641</v>
      </c>
      <c r="C12" s="126">
        <v>12</v>
      </c>
      <c r="D12" s="126"/>
      <c r="E12" s="115"/>
      <c r="F12" s="3" t="s">
        <v>15</v>
      </c>
      <c r="G12" s="3" t="s">
        <v>19</v>
      </c>
      <c r="H12" s="42">
        <v>2</v>
      </c>
      <c r="I12" s="1" t="s">
        <v>94</v>
      </c>
      <c r="J12" s="4">
        <v>0.50694444444444442</v>
      </c>
      <c r="K12" s="1" t="s">
        <v>95</v>
      </c>
      <c r="L12" s="4">
        <v>0.51736111111111105</v>
      </c>
      <c r="M12" s="1" t="s">
        <v>95</v>
      </c>
      <c r="N12" s="4">
        <v>0.71527777777777779</v>
      </c>
      <c r="O12" s="1" t="s">
        <v>94</v>
      </c>
      <c r="P12" s="6" t="s">
        <v>132</v>
      </c>
      <c r="Q12" s="115"/>
    </row>
    <row r="13" spans="1:17" ht="22.5" customHeight="1" x14ac:dyDescent="0.25">
      <c r="A13" s="115">
        <v>2</v>
      </c>
      <c r="B13" s="37" t="s">
        <v>642</v>
      </c>
      <c r="C13" s="126">
        <v>11</v>
      </c>
      <c r="D13" s="126"/>
      <c r="E13" s="115"/>
      <c r="F13" s="3" t="s">
        <v>15</v>
      </c>
      <c r="G13" s="3" t="s">
        <v>19</v>
      </c>
      <c r="H13" s="42">
        <v>2</v>
      </c>
      <c r="I13" s="1" t="s">
        <v>94</v>
      </c>
      <c r="J13" s="4">
        <v>0.5</v>
      </c>
      <c r="K13" s="1" t="s">
        <v>95</v>
      </c>
      <c r="L13" s="4">
        <v>0.51736111111111105</v>
      </c>
      <c r="M13" s="1" t="s">
        <v>95</v>
      </c>
      <c r="N13" s="4">
        <v>0.71527777777777779</v>
      </c>
      <c r="O13" s="1" t="s">
        <v>94</v>
      </c>
      <c r="P13" s="6" t="s">
        <v>132</v>
      </c>
      <c r="Q13" s="115"/>
    </row>
    <row r="14" spans="1:17" ht="22.5" customHeight="1" x14ac:dyDescent="0.25">
      <c r="A14" s="228" t="s">
        <v>229</v>
      </c>
      <c r="B14" s="228"/>
      <c r="C14" s="121">
        <f>SUM(C12:C13)</f>
        <v>23</v>
      </c>
      <c r="D14" s="115"/>
      <c r="E14" s="115"/>
      <c r="F14" s="115"/>
      <c r="G14" s="115">
        <f>A13</f>
        <v>2</v>
      </c>
      <c r="H14" s="39">
        <f>SUM(H12:H13)</f>
        <v>4</v>
      </c>
      <c r="I14" s="21"/>
      <c r="J14" s="119"/>
      <c r="K14" s="21"/>
      <c r="L14" s="119"/>
      <c r="M14" s="21"/>
      <c r="N14" s="119"/>
      <c r="O14" s="21"/>
      <c r="P14" s="119"/>
      <c r="Q14" s="115"/>
    </row>
    <row r="15" spans="1:17" ht="22.5" customHeight="1" x14ac:dyDescent="0.25">
      <c r="A15" s="203" t="s">
        <v>232</v>
      </c>
      <c r="B15" s="203"/>
      <c r="C15" s="121">
        <f>C14+C9</f>
        <v>61</v>
      </c>
      <c r="D15" s="115"/>
      <c r="E15" s="115"/>
      <c r="F15" s="115"/>
      <c r="G15" s="121">
        <f>G14+G9</f>
        <v>5</v>
      </c>
      <c r="H15" s="39">
        <f>H9+H14</f>
        <v>14.7</v>
      </c>
      <c r="I15" s="21"/>
      <c r="J15" s="119"/>
      <c r="K15" s="21"/>
      <c r="L15" s="119"/>
      <c r="M15" s="21"/>
      <c r="N15" s="119"/>
      <c r="O15" s="21"/>
      <c r="P15" s="119"/>
      <c r="Q15" s="115"/>
    </row>
    <row r="16" spans="1:17" x14ac:dyDescent="0.25">
      <c r="Q16" s="116"/>
    </row>
    <row r="17" spans="1:17" x14ac:dyDescent="0.25">
      <c r="Q17" s="116"/>
    </row>
    <row r="18" spans="1:17" x14ac:dyDescent="0.25">
      <c r="Q18" s="116"/>
    </row>
    <row r="19" spans="1:17" x14ac:dyDescent="0.25">
      <c r="A19" s="202" t="s">
        <v>115</v>
      </c>
      <c r="B19" s="202"/>
      <c r="C19" s="202" t="s">
        <v>237</v>
      </c>
      <c r="D19" s="202"/>
      <c r="E19" s="202"/>
      <c r="F19" s="202"/>
      <c r="G19" s="202"/>
      <c r="H19" s="202"/>
      <c r="I19" s="202" t="s">
        <v>239</v>
      </c>
      <c r="J19" s="202"/>
      <c r="K19" s="202"/>
      <c r="L19" s="202" t="s">
        <v>238</v>
      </c>
      <c r="M19" s="202"/>
      <c r="N19" s="202"/>
      <c r="O19" s="202" t="s">
        <v>116</v>
      </c>
      <c r="P19" s="202"/>
      <c r="Q19" s="202"/>
    </row>
    <row r="20" spans="1:17" s="116" customFormat="1" ht="18" customHeight="1" x14ac:dyDescent="0.25">
      <c r="A20" s="202" t="s">
        <v>117</v>
      </c>
      <c r="B20" s="202"/>
      <c r="C20" s="202" t="s">
        <v>117</v>
      </c>
      <c r="D20" s="202"/>
      <c r="E20" s="202"/>
      <c r="F20" s="202"/>
      <c r="G20" s="202"/>
      <c r="H20" s="202"/>
      <c r="I20" s="202" t="s">
        <v>117</v>
      </c>
      <c r="J20" s="202"/>
      <c r="K20" s="202"/>
      <c r="L20" s="202" t="s">
        <v>117</v>
      </c>
      <c r="M20" s="202"/>
      <c r="N20" s="202"/>
      <c r="O20" s="202" t="s">
        <v>118</v>
      </c>
      <c r="P20" s="202"/>
      <c r="Q20" s="202"/>
    </row>
  </sheetData>
  <mergeCells count="25">
    <mergeCell ref="A11:P11"/>
    <mergeCell ref="A14:B14"/>
    <mergeCell ref="A15:B15"/>
    <mergeCell ref="M4:P4"/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A9:B9"/>
    <mergeCell ref="A20:B20"/>
    <mergeCell ref="C20:H20"/>
    <mergeCell ref="I20:K20"/>
    <mergeCell ref="L20:N20"/>
    <mergeCell ref="O20:Q20"/>
    <mergeCell ref="A19:B19"/>
    <mergeCell ref="C19:H19"/>
    <mergeCell ref="I19:K19"/>
    <mergeCell ref="L19:N19"/>
    <mergeCell ref="O19:Q19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1"/>
  <sheetViews>
    <sheetView zoomScaleNormal="100" workbookViewId="0">
      <selection activeCell="G11" sqref="G11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8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8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8" ht="26.25" x14ac:dyDescent="0.25">
      <c r="A3" s="215" t="s">
        <v>99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8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8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91" t="s">
        <v>13</v>
      </c>
      <c r="Q5" s="97" t="s">
        <v>184</v>
      </c>
    </row>
    <row r="6" spans="1:18" x14ac:dyDescent="0.25">
      <c r="A6" s="88">
        <v>1</v>
      </c>
      <c r="B6" s="22" t="s">
        <v>97</v>
      </c>
      <c r="C6" s="98">
        <v>7</v>
      </c>
      <c r="D6" s="98"/>
      <c r="E6" s="3" t="s">
        <v>15</v>
      </c>
      <c r="F6" s="3"/>
      <c r="G6" s="3" t="s">
        <v>19</v>
      </c>
      <c r="H6" s="42">
        <v>2.7</v>
      </c>
      <c r="I6" s="1" t="s">
        <v>98</v>
      </c>
      <c r="J6" s="4">
        <v>0.28125</v>
      </c>
      <c r="K6" s="25" t="s">
        <v>147</v>
      </c>
      <c r="L6" s="4">
        <v>0.29166666666666669</v>
      </c>
      <c r="M6" s="25" t="s">
        <v>147</v>
      </c>
      <c r="N6" s="4">
        <v>0.52083333333333337</v>
      </c>
      <c r="O6" s="1" t="s">
        <v>98</v>
      </c>
      <c r="P6" s="4">
        <v>0.53125</v>
      </c>
      <c r="Q6" s="88"/>
    </row>
    <row r="7" spans="1:18" x14ac:dyDescent="0.25">
      <c r="A7" s="228" t="s">
        <v>229</v>
      </c>
      <c r="B7" s="228"/>
      <c r="C7" s="92">
        <f>C6</f>
        <v>7</v>
      </c>
      <c r="D7" s="88"/>
      <c r="E7" s="88"/>
      <c r="F7" s="88"/>
      <c r="G7" s="88">
        <f>A6</f>
        <v>1</v>
      </c>
      <c r="H7" s="39">
        <f>H6+H3</f>
        <v>2.7</v>
      </c>
      <c r="I7" s="21"/>
      <c r="J7" s="91"/>
      <c r="K7" s="21"/>
      <c r="L7" s="91"/>
      <c r="M7" s="21"/>
      <c r="N7" s="91"/>
      <c r="O7" s="21"/>
      <c r="P7" s="91"/>
      <c r="Q7" s="88"/>
    </row>
    <row r="8" spans="1:18" ht="27" customHeight="1" x14ac:dyDescent="0.25">
      <c r="A8" s="239" t="s">
        <v>644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89"/>
    </row>
    <row r="9" spans="1:18" x14ac:dyDescent="0.25">
      <c r="A9" s="88">
        <v>1</v>
      </c>
      <c r="B9" s="22" t="s">
        <v>97</v>
      </c>
      <c r="C9" s="98">
        <v>11</v>
      </c>
      <c r="D9" s="98"/>
      <c r="E9" s="88"/>
      <c r="F9" s="3" t="s">
        <v>15</v>
      </c>
      <c r="G9" s="3" t="s">
        <v>19</v>
      </c>
      <c r="H9" s="42">
        <v>2.7</v>
      </c>
      <c r="I9" s="1" t="s">
        <v>98</v>
      </c>
      <c r="J9" s="4">
        <v>0.52083333333333337</v>
      </c>
      <c r="K9" s="25" t="s">
        <v>146</v>
      </c>
      <c r="L9" s="4">
        <v>0.53125</v>
      </c>
      <c r="M9" s="25" t="s">
        <v>146</v>
      </c>
      <c r="N9" s="4">
        <v>0.73611111111111116</v>
      </c>
      <c r="O9" s="1" t="s">
        <v>98</v>
      </c>
      <c r="P9" s="4">
        <v>0.74652777777777779</v>
      </c>
      <c r="Q9" s="88"/>
    </row>
    <row r="10" spans="1:18" x14ac:dyDescent="0.25">
      <c r="A10" s="228" t="s">
        <v>229</v>
      </c>
      <c r="B10" s="228"/>
      <c r="C10" s="92">
        <f>C9</f>
        <v>11</v>
      </c>
      <c r="D10" s="88"/>
      <c r="E10" s="88"/>
      <c r="F10" s="88"/>
      <c r="G10" s="88">
        <f>A9</f>
        <v>1</v>
      </c>
      <c r="H10" s="39">
        <f>H9</f>
        <v>2.7</v>
      </c>
      <c r="I10" s="21"/>
      <c r="J10" s="91"/>
      <c r="K10" s="21"/>
      <c r="L10" s="91"/>
      <c r="M10" s="21"/>
      <c r="N10" s="91"/>
      <c r="O10" s="21"/>
      <c r="P10" s="91"/>
      <c r="Q10" s="88"/>
      <c r="R10" s="89"/>
    </row>
    <row r="11" spans="1:18" x14ac:dyDescent="0.25">
      <c r="A11" s="203" t="s">
        <v>232</v>
      </c>
      <c r="B11" s="203"/>
      <c r="C11" s="92">
        <f>C10+C7</f>
        <v>18</v>
      </c>
      <c r="D11" s="88"/>
      <c r="E11" s="88"/>
      <c r="F11" s="88"/>
      <c r="G11" s="92">
        <f>A6+A9</f>
        <v>2</v>
      </c>
      <c r="H11" s="39">
        <f>H10+H7</f>
        <v>5.4</v>
      </c>
      <c r="I11" s="21"/>
      <c r="J11" s="91"/>
      <c r="K11" s="21"/>
      <c r="L11" s="91"/>
      <c r="M11" s="21"/>
      <c r="N11" s="91"/>
      <c r="O11" s="21"/>
      <c r="P11" s="91"/>
      <c r="Q11" s="88"/>
      <c r="R11" s="89"/>
    </row>
    <row r="12" spans="1:18" x14ac:dyDescent="0.25">
      <c r="Q12" s="89"/>
    </row>
    <row r="13" spans="1:18" x14ac:dyDescent="0.25">
      <c r="Q13" s="89"/>
    </row>
    <row r="14" spans="1:18" x14ac:dyDescent="0.25">
      <c r="Q14" s="89"/>
    </row>
    <row r="15" spans="1:18" x14ac:dyDescent="0.25">
      <c r="Q15" s="89"/>
    </row>
    <row r="16" spans="1:18" x14ac:dyDescent="0.25">
      <c r="A16" s="202" t="s">
        <v>115</v>
      </c>
      <c r="B16" s="202"/>
      <c r="C16" s="202" t="s">
        <v>237</v>
      </c>
      <c r="D16" s="202"/>
      <c r="E16" s="202"/>
      <c r="F16" s="202"/>
      <c r="G16" s="202"/>
      <c r="H16" s="202"/>
      <c r="I16" s="202" t="s">
        <v>239</v>
      </c>
      <c r="J16" s="202"/>
      <c r="K16" s="202"/>
      <c r="L16" s="202" t="s">
        <v>238</v>
      </c>
      <c r="M16" s="202"/>
      <c r="N16" s="202"/>
      <c r="O16" s="202" t="s">
        <v>116</v>
      </c>
      <c r="P16" s="202"/>
      <c r="Q16" s="202"/>
    </row>
    <row r="17" spans="1:17" x14ac:dyDescent="0.25">
      <c r="A17" s="202" t="s">
        <v>117</v>
      </c>
      <c r="B17" s="202"/>
      <c r="C17" s="202" t="s">
        <v>117</v>
      </c>
      <c r="D17" s="202"/>
      <c r="E17" s="202"/>
      <c r="F17" s="202"/>
      <c r="G17" s="202"/>
      <c r="H17" s="202"/>
      <c r="I17" s="202" t="s">
        <v>117</v>
      </c>
      <c r="J17" s="202"/>
      <c r="K17" s="202"/>
      <c r="L17" s="202" t="s">
        <v>117</v>
      </c>
      <c r="M17" s="202"/>
      <c r="N17" s="202"/>
      <c r="O17" s="202" t="s">
        <v>118</v>
      </c>
      <c r="P17" s="202"/>
      <c r="Q17" s="202"/>
    </row>
    <row r="18" spans="1:17" x14ac:dyDescent="0.25">
      <c r="Q18" s="89"/>
    </row>
    <row r="19" spans="1:17" x14ac:dyDescent="0.25">
      <c r="Q19" s="89"/>
    </row>
    <row r="20" spans="1:17" x14ac:dyDescent="0.25">
      <c r="Q20" s="89"/>
    </row>
    <row r="21" spans="1:17" x14ac:dyDescent="0.25">
      <c r="Q21" s="89"/>
    </row>
  </sheetData>
  <mergeCells count="25">
    <mergeCell ref="A7:B7"/>
    <mergeCell ref="A8:P8"/>
    <mergeCell ref="A10:B10"/>
    <mergeCell ref="A11:B11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  <mergeCell ref="A16:B16"/>
    <mergeCell ref="C16:H16"/>
    <mergeCell ref="I16:K16"/>
    <mergeCell ref="L16:N16"/>
    <mergeCell ref="O16:Q16"/>
    <mergeCell ref="A17:B17"/>
    <mergeCell ref="C17:H17"/>
    <mergeCell ref="I17:K17"/>
    <mergeCell ref="L17:N17"/>
    <mergeCell ref="O17:Q17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Normal="100" workbookViewId="0">
      <selection activeCell="C25" sqref="C25:C30"/>
    </sheetView>
  </sheetViews>
  <sheetFormatPr defaultColWidth="23.5703125" defaultRowHeight="15.75" x14ac:dyDescent="0.25"/>
  <cols>
    <col min="1" max="1" width="3.7109375" style="127" customWidth="1"/>
    <col min="2" max="2" width="24" style="23" bestFit="1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20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20" style="15" customWidth="1"/>
    <col min="16" max="16" width="4.42578125" style="16" customWidth="1"/>
    <col min="17" max="17" width="14.140625" style="127" customWidth="1"/>
    <col min="18" max="252" width="9.140625" style="127" customWidth="1"/>
    <col min="253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34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3.75" x14ac:dyDescent="0.25">
      <c r="A5" s="234"/>
      <c r="B5" s="209"/>
      <c r="C5" s="210"/>
      <c r="D5" s="118" t="s">
        <v>9</v>
      </c>
      <c r="E5" s="118" t="s">
        <v>10</v>
      </c>
      <c r="F5" s="118" t="s">
        <v>11</v>
      </c>
      <c r="G5" s="211"/>
      <c r="H5" s="213"/>
      <c r="I5" s="126" t="s">
        <v>12</v>
      </c>
      <c r="J5" s="119" t="s">
        <v>13</v>
      </c>
      <c r="K5" s="126" t="s">
        <v>14</v>
      </c>
      <c r="L5" s="119" t="s">
        <v>13</v>
      </c>
      <c r="M5" s="126" t="s">
        <v>12</v>
      </c>
      <c r="N5" s="119" t="s">
        <v>13</v>
      </c>
      <c r="O5" s="126" t="s">
        <v>14</v>
      </c>
      <c r="P5" s="49" t="s">
        <v>13</v>
      </c>
      <c r="Q5" s="125" t="s">
        <v>184</v>
      </c>
    </row>
    <row r="6" spans="1:17" ht="16.5" customHeight="1" x14ac:dyDescent="0.25">
      <c r="A6" s="115">
        <v>1</v>
      </c>
      <c r="B6" s="62" t="s">
        <v>645</v>
      </c>
      <c r="C6" s="115">
        <v>13</v>
      </c>
      <c r="D6" s="3" t="s">
        <v>18</v>
      </c>
      <c r="E6" s="3"/>
      <c r="F6" s="3"/>
      <c r="G6" s="3" t="s">
        <v>19</v>
      </c>
      <c r="H6" s="40">
        <v>9</v>
      </c>
      <c r="I6" s="21" t="s">
        <v>648</v>
      </c>
      <c r="J6" s="4">
        <v>0.33333333333333331</v>
      </c>
      <c r="K6" s="1" t="s">
        <v>649</v>
      </c>
      <c r="L6" s="4">
        <v>0.34722222222222227</v>
      </c>
      <c r="M6" s="1" t="s">
        <v>649</v>
      </c>
      <c r="N6" s="4">
        <v>0.61111111111111105</v>
      </c>
      <c r="O6" s="21" t="s">
        <v>648</v>
      </c>
      <c r="P6" s="4">
        <v>0.625</v>
      </c>
      <c r="Q6" s="115"/>
    </row>
    <row r="7" spans="1:17" ht="16.5" customHeight="1" x14ac:dyDescent="0.25">
      <c r="A7" s="115">
        <v>2</v>
      </c>
      <c r="B7" s="62" t="s">
        <v>646</v>
      </c>
      <c r="C7" s="115">
        <v>12</v>
      </c>
      <c r="D7" s="3" t="s">
        <v>18</v>
      </c>
      <c r="E7" s="3"/>
      <c r="F7" s="3"/>
      <c r="G7" s="3" t="s">
        <v>19</v>
      </c>
      <c r="H7" s="40">
        <v>9</v>
      </c>
      <c r="I7" s="21" t="s">
        <v>648</v>
      </c>
      <c r="J7" s="4">
        <v>0.33333333333333331</v>
      </c>
      <c r="K7" s="1" t="s">
        <v>649</v>
      </c>
      <c r="L7" s="4">
        <v>0.34722222222222227</v>
      </c>
      <c r="M7" s="1" t="s">
        <v>649</v>
      </c>
      <c r="N7" s="4">
        <v>0.61111111111111105</v>
      </c>
      <c r="O7" s="21" t="s">
        <v>648</v>
      </c>
      <c r="P7" s="4">
        <v>0.625</v>
      </c>
      <c r="Q7" s="115"/>
    </row>
    <row r="8" spans="1:17" ht="16.5" customHeight="1" x14ac:dyDescent="0.25">
      <c r="A8" s="115">
        <v>3</v>
      </c>
      <c r="B8" s="62" t="s">
        <v>647</v>
      </c>
      <c r="C8" s="115">
        <v>12</v>
      </c>
      <c r="D8" s="3" t="s">
        <v>18</v>
      </c>
      <c r="E8" s="3"/>
      <c r="F8" s="3"/>
      <c r="G8" s="3" t="s">
        <v>19</v>
      </c>
      <c r="H8" s="40">
        <v>9</v>
      </c>
      <c r="I8" s="21" t="s">
        <v>648</v>
      </c>
      <c r="J8" s="4">
        <v>0.33333333333333331</v>
      </c>
      <c r="K8" s="1" t="s">
        <v>649</v>
      </c>
      <c r="L8" s="4">
        <v>0.34722222222222227</v>
      </c>
      <c r="M8" s="1" t="s">
        <v>649</v>
      </c>
      <c r="N8" s="4">
        <v>0.61111111111111105</v>
      </c>
      <c r="O8" s="21" t="s">
        <v>648</v>
      </c>
      <c r="P8" s="4">
        <v>0.625</v>
      </c>
      <c r="Q8" s="115"/>
    </row>
    <row r="9" spans="1:17" ht="16.5" customHeight="1" x14ac:dyDescent="0.25">
      <c r="A9" s="115">
        <v>4</v>
      </c>
      <c r="B9" s="62" t="s">
        <v>650</v>
      </c>
      <c r="C9" s="115">
        <v>13</v>
      </c>
      <c r="D9" s="3" t="s">
        <v>18</v>
      </c>
      <c r="E9" s="3"/>
      <c r="F9" s="3"/>
      <c r="G9" s="3" t="s">
        <v>19</v>
      </c>
      <c r="H9" s="40">
        <v>12</v>
      </c>
      <c r="I9" s="21" t="s">
        <v>653</v>
      </c>
      <c r="J9" s="4">
        <v>0.33333333333333331</v>
      </c>
      <c r="K9" s="1" t="s">
        <v>649</v>
      </c>
      <c r="L9" s="4">
        <v>0.34722222222222227</v>
      </c>
      <c r="M9" s="1" t="s">
        <v>649</v>
      </c>
      <c r="N9" s="4">
        <v>0.61111111111111105</v>
      </c>
      <c r="O9" s="21" t="s">
        <v>653</v>
      </c>
      <c r="P9" s="4">
        <v>0.625</v>
      </c>
      <c r="Q9" s="115"/>
    </row>
    <row r="10" spans="1:17" ht="16.5" customHeight="1" x14ac:dyDescent="0.25">
      <c r="A10" s="115">
        <v>5</v>
      </c>
      <c r="B10" s="62" t="s">
        <v>651</v>
      </c>
      <c r="C10" s="115">
        <v>13</v>
      </c>
      <c r="D10" s="3" t="s">
        <v>18</v>
      </c>
      <c r="E10" s="3"/>
      <c r="F10" s="3"/>
      <c r="G10" s="3" t="s">
        <v>19</v>
      </c>
      <c r="H10" s="40">
        <v>12</v>
      </c>
      <c r="I10" s="21" t="s">
        <v>653</v>
      </c>
      <c r="J10" s="4">
        <v>0.33333333333333331</v>
      </c>
      <c r="K10" s="1" t="s">
        <v>649</v>
      </c>
      <c r="L10" s="4">
        <v>0.34722222222222227</v>
      </c>
      <c r="M10" s="1" t="s">
        <v>649</v>
      </c>
      <c r="N10" s="4">
        <v>0.61111111111111105</v>
      </c>
      <c r="O10" s="21" t="s">
        <v>653</v>
      </c>
      <c r="P10" s="4">
        <v>0.625</v>
      </c>
      <c r="Q10" s="115"/>
    </row>
    <row r="11" spans="1:17" ht="16.5" customHeight="1" x14ac:dyDescent="0.25">
      <c r="A11" s="115">
        <v>6</v>
      </c>
      <c r="B11" s="62" t="s">
        <v>652</v>
      </c>
      <c r="C11" s="115">
        <v>12</v>
      </c>
      <c r="D11" s="3" t="s">
        <v>18</v>
      </c>
      <c r="E11" s="3"/>
      <c r="F11" s="3"/>
      <c r="G11" s="3" t="s">
        <v>19</v>
      </c>
      <c r="H11" s="40">
        <v>12</v>
      </c>
      <c r="I11" s="21" t="s">
        <v>653</v>
      </c>
      <c r="J11" s="4">
        <v>0.33333333333333331</v>
      </c>
      <c r="K11" s="1" t="s">
        <v>649</v>
      </c>
      <c r="L11" s="4">
        <v>0.34722222222222227</v>
      </c>
      <c r="M11" s="1" t="s">
        <v>649</v>
      </c>
      <c r="N11" s="4">
        <v>0.61111111111111105</v>
      </c>
      <c r="O11" s="21" t="s">
        <v>653</v>
      </c>
      <c r="P11" s="4">
        <v>0.625</v>
      </c>
      <c r="Q11" s="115"/>
    </row>
    <row r="12" spans="1:17" ht="16.5" customHeight="1" x14ac:dyDescent="0.25">
      <c r="A12" s="115">
        <v>7</v>
      </c>
      <c r="B12" s="62" t="s">
        <v>654</v>
      </c>
      <c r="C12" s="115">
        <v>13</v>
      </c>
      <c r="D12" s="3" t="s">
        <v>18</v>
      </c>
      <c r="E12" s="3"/>
      <c r="F12" s="3"/>
      <c r="G12" s="3" t="s">
        <v>19</v>
      </c>
      <c r="H12" s="40">
        <v>6</v>
      </c>
      <c r="I12" s="21" t="s">
        <v>657</v>
      </c>
      <c r="J12" s="4">
        <v>0.33333333333333331</v>
      </c>
      <c r="K12" s="1" t="s">
        <v>649</v>
      </c>
      <c r="L12" s="4">
        <v>0.34722222222222227</v>
      </c>
      <c r="M12" s="1" t="s">
        <v>649</v>
      </c>
      <c r="N12" s="4">
        <v>0.61111111111111105</v>
      </c>
      <c r="O12" s="21" t="s">
        <v>657</v>
      </c>
      <c r="P12" s="4">
        <v>0.625</v>
      </c>
      <c r="Q12" s="115"/>
    </row>
    <row r="13" spans="1:17" ht="16.5" customHeight="1" x14ac:dyDescent="0.25">
      <c r="A13" s="115">
        <v>8</v>
      </c>
      <c r="B13" s="62" t="s">
        <v>655</v>
      </c>
      <c r="C13" s="115">
        <v>13</v>
      </c>
      <c r="D13" s="3" t="s">
        <v>18</v>
      </c>
      <c r="E13" s="3"/>
      <c r="F13" s="3"/>
      <c r="G13" s="3" t="s">
        <v>19</v>
      </c>
      <c r="H13" s="40">
        <v>6</v>
      </c>
      <c r="I13" s="21" t="s">
        <v>657</v>
      </c>
      <c r="J13" s="4">
        <v>0.33333333333333331</v>
      </c>
      <c r="K13" s="1" t="s">
        <v>649</v>
      </c>
      <c r="L13" s="4">
        <v>0.34722222222222227</v>
      </c>
      <c r="M13" s="1" t="s">
        <v>649</v>
      </c>
      <c r="N13" s="4">
        <v>0.61111111111111105</v>
      </c>
      <c r="O13" s="21" t="s">
        <v>657</v>
      </c>
      <c r="P13" s="4">
        <v>0.625</v>
      </c>
      <c r="Q13" s="115"/>
    </row>
    <row r="14" spans="1:17" ht="16.5" customHeight="1" x14ac:dyDescent="0.25">
      <c r="A14" s="115">
        <v>9</v>
      </c>
      <c r="B14" s="62" t="s">
        <v>656</v>
      </c>
      <c r="C14" s="115">
        <v>12</v>
      </c>
      <c r="D14" s="3" t="s">
        <v>18</v>
      </c>
      <c r="E14" s="3"/>
      <c r="F14" s="3"/>
      <c r="G14" s="3" t="s">
        <v>19</v>
      </c>
      <c r="H14" s="40">
        <v>6</v>
      </c>
      <c r="I14" s="21" t="s">
        <v>657</v>
      </c>
      <c r="J14" s="4">
        <v>0.33333333333333331</v>
      </c>
      <c r="K14" s="1" t="s">
        <v>649</v>
      </c>
      <c r="L14" s="4">
        <v>0.34722222222222227</v>
      </c>
      <c r="M14" s="1" t="s">
        <v>649</v>
      </c>
      <c r="N14" s="4">
        <v>0.61111111111111105</v>
      </c>
      <c r="O14" s="21" t="s">
        <v>657</v>
      </c>
      <c r="P14" s="4">
        <v>0.625</v>
      </c>
      <c r="Q14" s="115"/>
    </row>
    <row r="15" spans="1:17" ht="16.5" customHeight="1" x14ac:dyDescent="0.25">
      <c r="A15" s="115">
        <v>10</v>
      </c>
      <c r="B15" s="62" t="s">
        <v>658</v>
      </c>
      <c r="C15" s="115">
        <v>14</v>
      </c>
      <c r="D15" s="3" t="s">
        <v>18</v>
      </c>
      <c r="E15" s="3"/>
      <c r="F15" s="3"/>
      <c r="G15" s="3" t="s">
        <v>19</v>
      </c>
      <c r="H15" s="40">
        <v>5</v>
      </c>
      <c r="I15" s="62" t="s">
        <v>658</v>
      </c>
      <c r="J15" s="4">
        <v>0.33333333333333331</v>
      </c>
      <c r="K15" s="1" t="s">
        <v>649</v>
      </c>
      <c r="L15" s="4">
        <v>0.34722222222222227</v>
      </c>
      <c r="M15" s="1" t="s">
        <v>649</v>
      </c>
      <c r="N15" s="4">
        <v>0.61111111111111105</v>
      </c>
      <c r="O15" s="62" t="s">
        <v>658</v>
      </c>
      <c r="P15" s="4">
        <v>0.625</v>
      </c>
      <c r="Q15" s="115"/>
    </row>
    <row r="16" spans="1:17" ht="16.5" customHeight="1" x14ac:dyDescent="0.25">
      <c r="A16" s="115">
        <v>11</v>
      </c>
      <c r="B16" s="62" t="s">
        <v>660</v>
      </c>
      <c r="C16" s="115">
        <v>12</v>
      </c>
      <c r="D16" s="3" t="s">
        <v>18</v>
      </c>
      <c r="E16" s="3"/>
      <c r="F16" s="3"/>
      <c r="G16" s="3" t="s">
        <v>19</v>
      </c>
      <c r="H16" s="40">
        <v>12</v>
      </c>
      <c r="I16" s="37" t="s">
        <v>659</v>
      </c>
      <c r="J16" s="4">
        <v>0.33333333333333331</v>
      </c>
      <c r="K16" s="1" t="s">
        <v>649</v>
      </c>
      <c r="L16" s="4">
        <v>0.34722222222222227</v>
      </c>
      <c r="M16" s="1" t="s">
        <v>649</v>
      </c>
      <c r="N16" s="4">
        <v>0.61111111111111105</v>
      </c>
      <c r="O16" s="37" t="s">
        <v>659</v>
      </c>
      <c r="P16" s="4">
        <v>0.625</v>
      </c>
      <c r="Q16" s="115"/>
    </row>
    <row r="17" spans="1:17" ht="16.5" customHeight="1" x14ac:dyDescent="0.25">
      <c r="A17" s="115">
        <v>12</v>
      </c>
      <c r="B17" s="62" t="s">
        <v>661</v>
      </c>
      <c r="C17" s="115">
        <v>11</v>
      </c>
      <c r="D17" s="3" t="s">
        <v>18</v>
      </c>
      <c r="E17" s="3"/>
      <c r="F17" s="3"/>
      <c r="G17" s="3" t="s">
        <v>19</v>
      </c>
      <c r="H17" s="40">
        <v>12</v>
      </c>
      <c r="I17" s="21" t="s">
        <v>659</v>
      </c>
      <c r="J17" s="4">
        <v>0.33333333333333331</v>
      </c>
      <c r="K17" s="1" t="s">
        <v>649</v>
      </c>
      <c r="L17" s="4">
        <v>0.34722222222222227</v>
      </c>
      <c r="M17" s="1" t="s">
        <v>649</v>
      </c>
      <c r="N17" s="4">
        <v>0.61111111111111105</v>
      </c>
      <c r="O17" s="37" t="s">
        <v>659</v>
      </c>
      <c r="P17" s="4">
        <v>0.625</v>
      </c>
      <c r="Q17" s="115"/>
    </row>
    <row r="18" spans="1:17" ht="16.5" customHeight="1" x14ac:dyDescent="0.25">
      <c r="A18" s="115">
        <v>13</v>
      </c>
      <c r="B18" s="62" t="s">
        <v>662</v>
      </c>
      <c r="C18" s="115">
        <v>10</v>
      </c>
      <c r="D18" s="3" t="s">
        <v>18</v>
      </c>
      <c r="E18" s="3"/>
      <c r="F18" s="3"/>
      <c r="G18" s="3" t="s">
        <v>19</v>
      </c>
      <c r="H18" s="40">
        <v>6</v>
      </c>
      <c r="I18" s="62" t="s">
        <v>662</v>
      </c>
      <c r="J18" s="4">
        <v>0.33333333333333331</v>
      </c>
      <c r="K18" s="1" t="s">
        <v>649</v>
      </c>
      <c r="L18" s="4">
        <v>0.34722222222222227</v>
      </c>
      <c r="M18" s="1" t="s">
        <v>649</v>
      </c>
      <c r="N18" s="4">
        <v>0.61111111111111105</v>
      </c>
      <c r="O18" s="62" t="s">
        <v>662</v>
      </c>
      <c r="P18" s="4">
        <v>0.625</v>
      </c>
      <c r="Q18" s="115"/>
    </row>
    <row r="19" spans="1:17" ht="16.5" customHeight="1" x14ac:dyDescent="0.25">
      <c r="A19" s="115">
        <v>14</v>
      </c>
      <c r="B19" s="62" t="s">
        <v>663</v>
      </c>
      <c r="C19" s="115">
        <v>11</v>
      </c>
      <c r="D19" s="3" t="s">
        <v>18</v>
      </c>
      <c r="E19" s="3"/>
      <c r="F19" s="3"/>
      <c r="G19" s="3" t="s">
        <v>19</v>
      </c>
      <c r="H19" s="40">
        <v>6.7</v>
      </c>
      <c r="I19" s="62" t="s">
        <v>172</v>
      </c>
      <c r="J19" s="4">
        <v>0.33333333333333331</v>
      </c>
      <c r="K19" s="1" t="s">
        <v>649</v>
      </c>
      <c r="L19" s="4">
        <v>0.34722222222222227</v>
      </c>
      <c r="M19" s="1" t="s">
        <v>649</v>
      </c>
      <c r="N19" s="4">
        <v>0.61111111111111105</v>
      </c>
      <c r="O19" s="62" t="s">
        <v>172</v>
      </c>
      <c r="P19" s="4">
        <v>0.625</v>
      </c>
      <c r="Q19" s="115"/>
    </row>
    <row r="20" spans="1:17" ht="16.5" customHeight="1" x14ac:dyDescent="0.25">
      <c r="A20" s="115">
        <v>15</v>
      </c>
      <c r="B20" s="62" t="s">
        <v>664</v>
      </c>
      <c r="C20" s="115">
        <v>10</v>
      </c>
      <c r="D20" s="3" t="s">
        <v>18</v>
      </c>
      <c r="E20" s="3"/>
      <c r="F20" s="3"/>
      <c r="G20" s="3" t="s">
        <v>19</v>
      </c>
      <c r="H20" s="40">
        <v>6.7</v>
      </c>
      <c r="I20" s="62" t="s">
        <v>172</v>
      </c>
      <c r="J20" s="4">
        <v>0.33333333333333331</v>
      </c>
      <c r="K20" s="1" t="s">
        <v>649</v>
      </c>
      <c r="L20" s="4">
        <v>0.34722222222222227</v>
      </c>
      <c r="M20" s="1" t="s">
        <v>649</v>
      </c>
      <c r="N20" s="4">
        <v>0.61111111111111105</v>
      </c>
      <c r="O20" s="62" t="s">
        <v>172</v>
      </c>
      <c r="P20" s="4">
        <v>0.625</v>
      </c>
      <c r="Q20" s="115"/>
    </row>
    <row r="21" spans="1:17" ht="16.5" customHeight="1" x14ac:dyDescent="0.25">
      <c r="A21" s="115">
        <v>16</v>
      </c>
      <c r="B21" s="62" t="s">
        <v>665</v>
      </c>
      <c r="C21" s="115">
        <v>10</v>
      </c>
      <c r="D21" s="3" t="s">
        <v>18</v>
      </c>
      <c r="E21" s="3"/>
      <c r="F21" s="3"/>
      <c r="G21" s="3" t="s">
        <v>19</v>
      </c>
      <c r="H21" s="40">
        <v>6.7</v>
      </c>
      <c r="I21" s="62" t="s">
        <v>172</v>
      </c>
      <c r="J21" s="4">
        <v>0.33333333333333331</v>
      </c>
      <c r="K21" s="1" t="s">
        <v>649</v>
      </c>
      <c r="L21" s="4">
        <v>0.34722222222222227</v>
      </c>
      <c r="M21" s="1" t="s">
        <v>649</v>
      </c>
      <c r="N21" s="4">
        <v>0.61111111111111105</v>
      </c>
      <c r="O21" s="62" t="s">
        <v>172</v>
      </c>
      <c r="P21" s="4">
        <v>0.625</v>
      </c>
      <c r="Q21" s="115"/>
    </row>
    <row r="22" spans="1:17" ht="16.5" customHeight="1" x14ac:dyDescent="0.25">
      <c r="A22" s="115">
        <v>17</v>
      </c>
      <c r="B22" s="62" t="s">
        <v>666</v>
      </c>
      <c r="C22" s="115">
        <v>13</v>
      </c>
      <c r="D22" s="3" t="s">
        <v>18</v>
      </c>
      <c r="E22" s="3"/>
      <c r="F22" s="3"/>
      <c r="G22" s="3" t="s">
        <v>19</v>
      </c>
      <c r="H22" s="68">
        <v>2.8</v>
      </c>
      <c r="I22" s="62" t="s">
        <v>100</v>
      </c>
      <c r="J22" s="4">
        <v>0.33333333333333331</v>
      </c>
      <c r="K22" s="1" t="s">
        <v>649</v>
      </c>
      <c r="L22" s="4">
        <v>0.34722222222222227</v>
      </c>
      <c r="M22" s="1" t="s">
        <v>649</v>
      </c>
      <c r="N22" s="4">
        <v>0.61111111111111105</v>
      </c>
      <c r="O22" s="62" t="s">
        <v>100</v>
      </c>
      <c r="P22" s="4">
        <v>0.625</v>
      </c>
      <c r="Q22" s="115"/>
    </row>
    <row r="23" spans="1:17" ht="16.5" customHeight="1" x14ac:dyDescent="0.25">
      <c r="A23" s="115">
        <v>18</v>
      </c>
      <c r="B23" s="62" t="s">
        <v>667</v>
      </c>
      <c r="C23" s="115">
        <v>12</v>
      </c>
      <c r="D23" s="3" t="s">
        <v>18</v>
      </c>
      <c r="E23" s="3"/>
      <c r="F23" s="3"/>
      <c r="G23" s="3" t="s">
        <v>19</v>
      </c>
      <c r="H23" s="68">
        <v>2.8</v>
      </c>
      <c r="I23" s="62" t="s">
        <v>100</v>
      </c>
      <c r="J23" s="4">
        <v>0.33333333333333331</v>
      </c>
      <c r="K23" s="1" t="s">
        <v>649</v>
      </c>
      <c r="L23" s="4">
        <v>0.34722222222222227</v>
      </c>
      <c r="M23" s="1" t="s">
        <v>649</v>
      </c>
      <c r="N23" s="4">
        <v>0.61111111111111105</v>
      </c>
      <c r="O23" s="62" t="s">
        <v>100</v>
      </c>
      <c r="P23" s="4">
        <v>0.625</v>
      </c>
      <c r="Q23" s="115"/>
    </row>
    <row r="24" spans="1:17" ht="16.5" customHeight="1" x14ac:dyDescent="0.25">
      <c r="A24" s="115">
        <v>19</v>
      </c>
      <c r="B24" s="62" t="s">
        <v>270</v>
      </c>
      <c r="C24" s="115">
        <v>13</v>
      </c>
      <c r="D24" s="3" t="s">
        <v>18</v>
      </c>
      <c r="E24" s="3"/>
      <c r="F24" s="3"/>
      <c r="G24" s="3" t="s">
        <v>19</v>
      </c>
      <c r="H24" s="68">
        <v>2.6</v>
      </c>
      <c r="I24" s="62" t="s">
        <v>270</v>
      </c>
      <c r="J24" s="4">
        <v>0.33333333333333331</v>
      </c>
      <c r="K24" s="1" t="s">
        <v>649</v>
      </c>
      <c r="L24" s="4">
        <v>0.34722222222222227</v>
      </c>
      <c r="M24" s="1" t="s">
        <v>649</v>
      </c>
      <c r="N24" s="4">
        <v>0.61111111111111105</v>
      </c>
      <c r="O24" s="62" t="s">
        <v>270</v>
      </c>
      <c r="P24" s="4">
        <v>0.625</v>
      </c>
      <c r="Q24" s="115"/>
    </row>
    <row r="25" spans="1:17" ht="16.5" customHeight="1" x14ac:dyDescent="0.25">
      <c r="A25" s="115">
        <v>20</v>
      </c>
      <c r="B25" s="62" t="s">
        <v>271</v>
      </c>
      <c r="C25" s="115">
        <v>15</v>
      </c>
      <c r="D25" s="3" t="s">
        <v>18</v>
      </c>
      <c r="E25" s="3"/>
      <c r="F25" s="3"/>
      <c r="G25" s="3" t="s">
        <v>19</v>
      </c>
      <c r="H25" s="40">
        <v>6</v>
      </c>
      <c r="I25" s="62" t="s">
        <v>271</v>
      </c>
      <c r="J25" s="4">
        <v>0.33333333333333331</v>
      </c>
      <c r="K25" s="1" t="s">
        <v>649</v>
      </c>
      <c r="L25" s="4">
        <v>0.34722222222222227</v>
      </c>
      <c r="M25" s="1" t="s">
        <v>649</v>
      </c>
      <c r="N25" s="4">
        <v>0.61111111111111105</v>
      </c>
      <c r="O25" s="62" t="s">
        <v>271</v>
      </c>
      <c r="P25" s="4">
        <v>0.625</v>
      </c>
      <c r="Q25" s="115"/>
    </row>
    <row r="26" spans="1:17" ht="16.5" customHeight="1" x14ac:dyDescent="0.25">
      <c r="A26" s="115">
        <v>21</v>
      </c>
      <c r="B26" s="62" t="s">
        <v>668</v>
      </c>
      <c r="C26" s="115">
        <v>12</v>
      </c>
      <c r="D26" s="3" t="s">
        <v>18</v>
      </c>
      <c r="E26" s="3"/>
      <c r="F26" s="3"/>
      <c r="G26" s="3" t="s">
        <v>19</v>
      </c>
      <c r="H26" s="40">
        <v>4.3</v>
      </c>
      <c r="I26" s="21" t="s">
        <v>173</v>
      </c>
      <c r="J26" s="4">
        <v>0.33333333333333331</v>
      </c>
      <c r="K26" s="1" t="s">
        <v>649</v>
      </c>
      <c r="L26" s="4">
        <v>0.34722222222222227</v>
      </c>
      <c r="M26" s="1" t="s">
        <v>649</v>
      </c>
      <c r="N26" s="4">
        <v>0.61111111111111105</v>
      </c>
      <c r="O26" s="21" t="s">
        <v>173</v>
      </c>
      <c r="P26" s="4">
        <v>0.625</v>
      </c>
      <c r="Q26" s="115"/>
    </row>
    <row r="27" spans="1:17" ht="16.5" customHeight="1" x14ac:dyDescent="0.25">
      <c r="A27" s="115">
        <v>22</v>
      </c>
      <c r="B27" s="62" t="s">
        <v>669</v>
      </c>
      <c r="C27" s="115">
        <v>12</v>
      </c>
      <c r="D27" s="3" t="s">
        <v>18</v>
      </c>
      <c r="E27" s="3"/>
      <c r="F27" s="3"/>
      <c r="G27" s="3" t="s">
        <v>19</v>
      </c>
      <c r="H27" s="40">
        <v>4.3</v>
      </c>
      <c r="I27" s="21" t="s">
        <v>173</v>
      </c>
      <c r="J27" s="4">
        <v>0.33333333333333331</v>
      </c>
      <c r="K27" s="1" t="s">
        <v>649</v>
      </c>
      <c r="L27" s="4">
        <v>0.34722222222222227</v>
      </c>
      <c r="M27" s="1" t="s">
        <v>649</v>
      </c>
      <c r="N27" s="4">
        <v>0.61111111111111105</v>
      </c>
      <c r="O27" s="21" t="s">
        <v>173</v>
      </c>
      <c r="P27" s="4">
        <v>0.625</v>
      </c>
      <c r="Q27" s="115"/>
    </row>
    <row r="28" spans="1:17" ht="16.5" customHeight="1" x14ac:dyDescent="0.25">
      <c r="A28" s="115">
        <v>23</v>
      </c>
      <c r="B28" s="62" t="s">
        <v>670</v>
      </c>
      <c r="C28" s="115">
        <v>10</v>
      </c>
      <c r="D28" s="3" t="s">
        <v>18</v>
      </c>
      <c r="E28" s="3"/>
      <c r="F28" s="3"/>
      <c r="G28" s="3" t="s">
        <v>19</v>
      </c>
      <c r="H28" s="40">
        <v>3.3</v>
      </c>
      <c r="I28" s="62" t="s">
        <v>170</v>
      </c>
      <c r="J28" s="4">
        <v>0.33333333333333331</v>
      </c>
      <c r="K28" s="1" t="s">
        <v>649</v>
      </c>
      <c r="L28" s="4">
        <v>0.34722222222222227</v>
      </c>
      <c r="M28" s="1" t="s">
        <v>649</v>
      </c>
      <c r="N28" s="4">
        <v>0.61111111111111105</v>
      </c>
      <c r="O28" s="62" t="s">
        <v>170</v>
      </c>
      <c r="P28" s="4">
        <v>0.625</v>
      </c>
      <c r="Q28" s="115"/>
    </row>
    <row r="29" spans="1:17" ht="16.5" customHeight="1" x14ac:dyDescent="0.25">
      <c r="A29" s="115">
        <v>24</v>
      </c>
      <c r="B29" s="62" t="s">
        <v>671</v>
      </c>
      <c r="C29" s="115">
        <v>9</v>
      </c>
      <c r="D29" s="3" t="s">
        <v>18</v>
      </c>
      <c r="E29" s="3"/>
      <c r="F29" s="3"/>
      <c r="G29" s="3" t="s">
        <v>19</v>
      </c>
      <c r="H29" s="40">
        <v>3.3</v>
      </c>
      <c r="I29" s="62" t="s">
        <v>170</v>
      </c>
      <c r="J29" s="4">
        <v>0.33333333333333331</v>
      </c>
      <c r="K29" s="1" t="s">
        <v>649</v>
      </c>
      <c r="L29" s="4">
        <v>0.34722222222222227</v>
      </c>
      <c r="M29" s="1" t="s">
        <v>649</v>
      </c>
      <c r="N29" s="4">
        <v>0.61111111111111105</v>
      </c>
      <c r="O29" s="62" t="s">
        <v>170</v>
      </c>
      <c r="P29" s="4">
        <v>0.625</v>
      </c>
      <c r="Q29" s="115"/>
    </row>
    <row r="30" spans="1:17" ht="16.5" customHeight="1" x14ac:dyDescent="0.25">
      <c r="A30" s="115">
        <v>25</v>
      </c>
      <c r="B30" s="62" t="s">
        <v>272</v>
      </c>
      <c r="C30" s="115">
        <v>4</v>
      </c>
      <c r="D30" s="3" t="s">
        <v>18</v>
      </c>
      <c r="E30" s="3"/>
      <c r="F30" s="3"/>
      <c r="G30" s="3" t="s">
        <v>19</v>
      </c>
      <c r="H30" s="40">
        <v>10</v>
      </c>
      <c r="I30" s="62" t="s">
        <v>272</v>
      </c>
      <c r="J30" s="4">
        <v>0.33333333333333331</v>
      </c>
      <c r="K30" s="1" t="s">
        <v>649</v>
      </c>
      <c r="L30" s="4">
        <v>0.34722222222222227</v>
      </c>
      <c r="M30" s="1" t="s">
        <v>649</v>
      </c>
      <c r="N30" s="4">
        <v>0.61111111111111105</v>
      </c>
      <c r="O30" s="62" t="s">
        <v>272</v>
      </c>
      <c r="P30" s="4">
        <v>0.625</v>
      </c>
      <c r="Q30" s="115"/>
    </row>
    <row r="31" spans="1:17" ht="16.5" customHeight="1" x14ac:dyDescent="0.25">
      <c r="A31" s="203" t="s">
        <v>232</v>
      </c>
      <c r="B31" s="203"/>
      <c r="C31" s="121">
        <f>SUM(C6:C30)</f>
        <v>291</v>
      </c>
      <c r="D31" s="115"/>
      <c r="E31" s="115"/>
      <c r="F31" s="115"/>
      <c r="G31" s="121">
        <f>A30</f>
        <v>25</v>
      </c>
      <c r="H31" s="39">
        <f>SUM(H6:H30)</f>
        <v>175.50000000000006</v>
      </c>
      <c r="I31" s="21"/>
      <c r="J31" s="119"/>
      <c r="K31" s="21"/>
      <c r="L31" s="119"/>
      <c r="M31" s="21"/>
      <c r="N31" s="119"/>
      <c r="O31" s="21"/>
      <c r="P31" s="119"/>
      <c r="Q31" s="115"/>
    </row>
    <row r="34" spans="1:17" s="116" customFormat="1" ht="18" customHeight="1" x14ac:dyDescent="0.25">
      <c r="A34" s="202" t="s">
        <v>115</v>
      </c>
      <c r="B34" s="202"/>
      <c r="C34" s="202" t="s">
        <v>237</v>
      </c>
      <c r="D34" s="202"/>
      <c r="E34" s="202"/>
      <c r="F34" s="202"/>
      <c r="G34" s="202"/>
      <c r="H34" s="202"/>
      <c r="I34" s="202" t="s">
        <v>239</v>
      </c>
      <c r="J34" s="202"/>
      <c r="K34" s="202"/>
      <c r="L34" s="202" t="s">
        <v>238</v>
      </c>
      <c r="M34" s="202"/>
      <c r="N34" s="202"/>
      <c r="O34" s="202" t="s">
        <v>116</v>
      </c>
      <c r="P34" s="202"/>
      <c r="Q34" s="202"/>
    </row>
    <row r="35" spans="1:17" s="116" customFormat="1" ht="18" customHeight="1" x14ac:dyDescent="0.25">
      <c r="A35" s="202" t="s">
        <v>117</v>
      </c>
      <c r="B35" s="202"/>
      <c r="C35" s="202" t="s">
        <v>117</v>
      </c>
      <c r="D35" s="202"/>
      <c r="E35" s="202"/>
      <c r="F35" s="202"/>
      <c r="G35" s="202"/>
      <c r="H35" s="202"/>
      <c r="I35" s="202" t="s">
        <v>117</v>
      </c>
      <c r="J35" s="202"/>
      <c r="K35" s="202"/>
      <c r="L35" s="202" t="s">
        <v>117</v>
      </c>
      <c r="M35" s="202"/>
      <c r="N35" s="202"/>
      <c r="O35" s="202" t="s">
        <v>118</v>
      </c>
      <c r="P35" s="202"/>
      <c r="Q35" s="202"/>
    </row>
  </sheetData>
  <mergeCells count="22">
    <mergeCell ref="A31:B31"/>
    <mergeCell ref="A35:B35"/>
    <mergeCell ref="A34:B34"/>
    <mergeCell ref="C34:H34"/>
    <mergeCell ref="A1:P1"/>
    <mergeCell ref="A3:P3"/>
    <mergeCell ref="A2:P2"/>
    <mergeCell ref="B4:B5"/>
    <mergeCell ref="C4:C5"/>
    <mergeCell ref="D4:F4"/>
    <mergeCell ref="G4:G5"/>
    <mergeCell ref="H4:H5"/>
    <mergeCell ref="A4:A5"/>
    <mergeCell ref="I4:L4"/>
    <mergeCell ref="M4:P4"/>
    <mergeCell ref="L34:N34"/>
    <mergeCell ref="O34:Q34"/>
    <mergeCell ref="C35:H35"/>
    <mergeCell ref="I35:K35"/>
    <mergeCell ref="L35:N35"/>
    <mergeCell ref="O35:Q35"/>
    <mergeCell ref="I34:K34"/>
  </mergeCells>
  <phoneticPr fontId="0" type="noConversion"/>
  <pageMargins left="0.19685039370078741" right="0" top="0.19685039370078741" bottom="0" header="0" footer="0"/>
  <pageSetup paperSize="9" scale="9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Normal="100" workbookViewId="0">
      <selection activeCell="C17" sqref="C17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1" width="9.140625" style="100" customWidth="1"/>
    <col min="252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4" t="s">
        <v>672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7" x14ac:dyDescent="0.25">
      <c r="A4" s="222" t="s">
        <v>126</v>
      </c>
      <c r="B4" s="204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29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6"/>
      <c r="B5" s="208"/>
      <c r="C5" s="219"/>
      <c r="D5" s="122" t="s">
        <v>9</v>
      </c>
      <c r="E5" s="122" t="s">
        <v>10</v>
      </c>
      <c r="F5" s="122" t="s">
        <v>11</v>
      </c>
      <c r="G5" s="220"/>
      <c r="H5" s="212"/>
      <c r="I5" s="34" t="s">
        <v>12</v>
      </c>
      <c r="J5" s="123" t="s">
        <v>13</v>
      </c>
      <c r="K5" s="34" t="s">
        <v>14</v>
      </c>
      <c r="L5" s="123" t="s">
        <v>13</v>
      </c>
      <c r="M5" s="34" t="s">
        <v>12</v>
      </c>
      <c r="N5" s="123" t="s">
        <v>13</v>
      </c>
      <c r="O5" s="34" t="s">
        <v>14</v>
      </c>
      <c r="P5" s="123" t="s">
        <v>13</v>
      </c>
      <c r="Q5" s="120" t="s">
        <v>184</v>
      </c>
    </row>
    <row r="6" spans="1:17" ht="22.5" customHeight="1" x14ac:dyDescent="0.25">
      <c r="A6" s="115">
        <v>1</v>
      </c>
      <c r="B6" s="37" t="s">
        <v>674</v>
      </c>
      <c r="C6" s="115">
        <v>12</v>
      </c>
      <c r="D6" s="3" t="s">
        <v>15</v>
      </c>
      <c r="E6" s="3"/>
      <c r="F6" s="3"/>
      <c r="G6" s="3" t="s">
        <v>19</v>
      </c>
      <c r="H6" s="40">
        <v>9.5</v>
      </c>
      <c r="I6" s="37" t="s">
        <v>273</v>
      </c>
      <c r="J6" s="4">
        <v>0.33333333333333331</v>
      </c>
      <c r="K6" s="1" t="s">
        <v>673</v>
      </c>
      <c r="L6" s="4">
        <v>0.34375</v>
      </c>
      <c r="M6" s="1" t="s">
        <v>673</v>
      </c>
      <c r="N6" s="4">
        <v>0.61458333333333337</v>
      </c>
      <c r="O6" s="37" t="s">
        <v>273</v>
      </c>
      <c r="P6" s="4">
        <v>0.625</v>
      </c>
      <c r="Q6" s="115"/>
    </row>
    <row r="7" spans="1:17" ht="22.5" customHeight="1" x14ac:dyDescent="0.25">
      <c r="A7" s="115">
        <v>2</v>
      </c>
      <c r="B7" s="37" t="s">
        <v>675</v>
      </c>
      <c r="C7" s="115">
        <v>11</v>
      </c>
      <c r="D7" s="3" t="s">
        <v>15</v>
      </c>
      <c r="E7" s="3"/>
      <c r="F7" s="3"/>
      <c r="G7" s="3" t="s">
        <v>19</v>
      </c>
      <c r="H7" s="40">
        <v>9.5</v>
      </c>
      <c r="I7" s="37" t="s">
        <v>273</v>
      </c>
      <c r="J7" s="4">
        <v>0.33333333333333331</v>
      </c>
      <c r="K7" s="1" t="s">
        <v>673</v>
      </c>
      <c r="L7" s="4">
        <v>0.34375</v>
      </c>
      <c r="M7" s="1" t="s">
        <v>673</v>
      </c>
      <c r="N7" s="4">
        <v>0.61458333333333337</v>
      </c>
      <c r="O7" s="37" t="s">
        <v>273</v>
      </c>
      <c r="P7" s="4">
        <v>0.625</v>
      </c>
      <c r="Q7" s="115"/>
    </row>
    <row r="8" spans="1:17" ht="22.5" customHeight="1" x14ac:dyDescent="0.25">
      <c r="A8" s="115">
        <v>3</v>
      </c>
      <c r="B8" s="37" t="s">
        <v>676</v>
      </c>
      <c r="C8" s="115">
        <v>11</v>
      </c>
      <c r="D8" s="3" t="s">
        <v>15</v>
      </c>
      <c r="E8" s="3"/>
      <c r="F8" s="3"/>
      <c r="G8" s="3" t="s">
        <v>19</v>
      </c>
      <c r="H8" s="40">
        <v>9.5</v>
      </c>
      <c r="I8" s="37" t="s">
        <v>273</v>
      </c>
      <c r="J8" s="4">
        <v>0.33333333333333331</v>
      </c>
      <c r="K8" s="1" t="s">
        <v>673</v>
      </c>
      <c r="L8" s="4">
        <v>0.34375</v>
      </c>
      <c r="M8" s="1" t="s">
        <v>673</v>
      </c>
      <c r="N8" s="4">
        <v>0.61458333333333337</v>
      </c>
      <c r="O8" s="37" t="s">
        <v>273</v>
      </c>
      <c r="P8" s="4">
        <v>0.625</v>
      </c>
      <c r="Q8" s="115"/>
    </row>
    <row r="9" spans="1:17" ht="22.5" customHeight="1" x14ac:dyDescent="0.25">
      <c r="A9" s="115">
        <v>4</v>
      </c>
      <c r="B9" s="66" t="s">
        <v>677</v>
      </c>
      <c r="C9" s="115">
        <v>13</v>
      </c>
      <c r="D9" s="3" t="s">
        <v>15</v>
      </c>
      <c r="E9" s="3"/>
      <c r="F9" s="3"/>
      <c r="G9" s="3" t="s">
        <v>19</v>
      </c>
      <c r="H9" s="40">
        <v>4.8</v>
      </c>
      <c r="I9" s="37" t="s">
        <v>175</v>
      </c>
      <c r="J9" s="4">
        <v>0.33333333333333331</v>
      </c>
      <c r="K9" s="1" t="s">
        <v>673</v>
      </c>
      <c r="L9" s="4">
        <v>0.34375</v>
      </c>
      <c r="M9" s="1" t="s">
        <v>673</v>
      </c>
      <c r="N9" s="4">
        <v>0.61458333333333337</v>
      </c>
      <c r="O9" s="37" t="s">
        <v>175</v>
      </c>
      <c r="P9" s="4">
        <v>0.625</v>
      </c>
      <c r="Q9" s="115"/>
    </row>
    <row r="10" spans="1:17" ht="22.5" customHeight="1" x14ac:dyDescent="0.25">
      <c r="A10" s="115">
        <v>5</v>
      </c>
      <c r="B10" s="66" t="s">
        <v>678</v>
      </c>
      <c r="C10" s="115">
        <v>12</v>
      </c>
      <c r="D10" s="3" t="s">
        <v>15</v>
      </c>
      <c r="E10" s="3"/>
      <c r="F10" s="3"/>
      <c r="G10" s="3" t="s">
        <v>19</v>
      </c>
      <c r="H10" s="40">
        <v>4.8</v>
      </c>
      <c r="I10" s="37" t="s">
        <v>175</v>
      </c>
      <c r="J10" s="4">
        <v>0.33333333333333331</v>
      </c>
      <c r="K10" s="1" t="s">
        <v>673</v>
      </c>
      <c r="L10" s="4">
        <v>0.34375</v>
      </c>
      <c r="M10" s="1" t="s">
        <v>673</v>
      </c>
      <c r="N10" s="4">
        <v>0.61458333333333337</v>
      </c>
      <c r="O10" s="37" t="s">
        <v>175</v>
      </c>
      <c r="P10" s="4">
        <v>0.625</v>
      </c>
      <c r="Q10" s="115"/>
    </row>
    <row r="11" spans="1:17" ht="22.5" customHeight="1" x14ac:dyDescent="0.25">
      <c r="A11" s="115">
        <v>6</v>
      </c>
      <c r="B11" s="66" t="s">
        <v>641</v>
      </c>
      <c r="C11" s="115">
        <v>14</v>
      </c>
      <c r="D11" s="3" t="s">
        <v>15</v>
      </c>
      <c r="E11" s="3"/>
      <c r="F11" s="3"/>
      <c r="G11" s="3" t="s">
        <v>19</v>
      </c>
      <c r="H11" s="40">
        <v>7.5</v>
      </c>
      <c r="I11" s="37" t="s">
        <v>94</v>
      </c>
      <c r="J11" s="4">
        <v>0.33333333333333331</v>
      </c>
      <c r="K11" s="1" t="s">
        <v>673</v>
      </c>
      <c r="L11" s="4">
        <v>0.34375</v>
      </c>
      <c r="M11" s="1" t="s">
        <v>673</v>
      </c>
      <c r="N11" s="4">
        <v>0.61458333333333337</v>
      </c>
      <c r="O11" s="37" t="s">
        <v>94</v>
      </c>
      <c r="P11" s="4">
        <v>0.625</v>
      </c>
      <c r="Q11" s="115"/>
    </row>
    <row r="12" spans="1:17" ht="22.5" customHeight="1" x14ac:dyDescent="0.25">
      <c r="A12" s="115">
        <v>7</v>
      </c>
      <c r="B12" s="66" t="s">
        <v>641</v>
      </c>
      <c r="C12" s="115">
        <v>14</v>
      </c>
      <c r="D12" s="3" t="s">
        <v>15</v>
      </c>
      <c r="E12" s="3"/>
      <c r="F12" s="3"/>
      <c r="G12" s="3" t="s">
        <v>19</v>
      </c>
      <c r="H12" s="40">
        <v>7.5</v>
      </c>
      <c r="I12" s="37" t="s">
        <v>94</v>
      </c>
      <c r="J12" s="4">
        <v>0.33333333333333331</v>
      </c>
      <c r="K12" s="1" t="s">
        <v>673</v>
      </c>
      <c r="L12" s="4">
        <v>0.34375</v>
      </c>
      <c r="M12" s="1" t="s">
        <v>673</v>
      </c>
      <c r="N12" s="4">
        <v>0.61458333333333337</v>
      </c>
      <c r="O12" s="37" t="s">
        <v>94</v>
      </c>
      <c r="P12" s="4">
        <v>0.625</v>
      </c>
      <c r="Q12" s="115"/>
    </row>
    <row r="13" spans="1:17" ht="22.5" customHeight="1" x14ac:dyDescent="0.25">
      <c r="A13" s="115">
        <v>8</v>
      </c>
      <c r="B13" s="66" t="s">
        <v>679</v>
      </c>
      <c r="C13" s="115">
        <v>12</v>
      </c>
      <c r="D13" s="115" t="s">
        <v>15</v>
      </c>
      <c r="E13" s="115"/>
      <c r="F13" s="115"/>
      <c r="G13" s="3" t="s">
        <v>19</v>
      </c>
      <c r="H13" s="40">
        <v>4.9000000000000004</v>
      </c>
      <c r="I13" s="21" t="s">
        <v>683</v>
      </c>
      <c r="J13" s="4">
        <v>0.33333333333333331</v>
      </c>
      <c r="K13" s="1" t="s">
        <v>673</v>
      </c>
      <c r="L13" s="4">
        <v>0.34375</v>
      </c>
      <c r="M13" s="1" t="s">
        <v>673</v>
      </c>
      <c r="N13" s="4">
        <v>0.61458333333333337</v>
      </c>
      <c r="O13" s="21" t="s">
        <v>683</v>
      </c>
      <c r="P13" s="4">
        <v>0.625</v>
      </c>
      <c r="Q13" s="115"/>
    </row>
    <row r="14" spans="1:17" ht="22.5" customHeight="1" x14ac:dyDescent="0.25">
      <c r="A14" s="115">
        <v>9</v>
      </c>
      <c r="B14" s="66" t="s">
        <v>680</v>
      </c>
      <c r="C14" s="115">
        <v>11</v>
      </c>
      <c r="D14" s="115" t="s">
        <v>15</v>
      </c>
      <c r="E14" s="115"/>
      <c r="F14" s="115"/>
      <c r="G14" s="3" t="s">
        <v>19</v>
      </c>
      <c r="H14" s="40">
        <v>4.9000000000000004</v>
      </c>
      <c r="I14" s="21" t="s">
        <v>683</v>
      </c>
      <c r="J14" s="4">
        <v>0.33333333333333331</v>
      </c>
      <c r="K14" s="1" t="s">
        <v>673</v>
      </c>
      <c r="L14" s="4">
        <v>0.34375</v>
      </c>
      <c r="M14" s="1" t="s">
        <v>673</v>
      </c>
      <c r="N14" s="4">
        <v>0.61458333333333337</v>
      </c>
      <c r="O14" s="21" t="s">
        <v>683</v>
      </c>
      <c r="P14" s="4">
        <v>0.625</v>
      </c>
      <c r="Q14" s="115"/>
    </row>
    <row r="15" spans="1:17" s="127" customFormat="1" ht="22.5" customHeight="1" x14ac:dyDescent="0.25">
      <c r="A15" s="115">
        <v>10</v>
      </c>
      <c r="B15" s="66" t="s">
        <v>681</v>
      </c>
      <c r="C15" s="115">
        <v>11</v>
      </c>
      <c r="D15" s="115" t="s">
        <v>15</v>
      </c>
      <c r="E15" s="115"/>
      <c r="F15" s="115"/>
      <c r="G15" s="3" t="s">
        <v>19</v>
      </c>
      <c r="H15" s="40">
        <v>4.9000000000000004</v>
      </c>
      <c r="I15" s="21" t="s">
        <v>683</v>
      </c>
      <c r="J15" s="4">
        <v>0.33333333333333331</v>
      </c>
      <c r="K15" s="1" t="s">
        <v>673</v>
      </c>
      <c r="L15" s="4">
        <v>0.34375</v>
      </c>
      <c r="M15" s="1" t="s">
        <v>673</v>
      </c>
      <c r="N15" s="4">
        <v>0.61458333333333337</v>
      </c>
      <c r="O15" s="21" t="s">
        <v>683</v>
      </c>
      <c r="P15" s="4">
        <v>0.625</v>
      </c>
      <c r="Q15" s="115"/>
    </row>
    <row r="16" spans="1:17" ht="22.5" customHeight="1" x14ac:dyDescent="0.25">
      <c r="A16" s="115">
        <v>11</v>
      </c>
      <c r="B16" s="66" t="s">
        <v>682</v>
      </c>
      <c r="C16" s="115">
        <v>11</v>
      </c>
      <c r="D16" s="115" t="s">
        <v>15</v>
      </c>
      <c r="E16" s="115"/>
      <c r="F16" s="115"/>
      <c r="G16" s="3" t="s">
        <v>19</v>
      </c>
      <c r="H16" s="40">
        <v>4.9000000000000004</v>
      </c>
      <c r="I16" s="21" t="s">
        <v>683</v>
      </c>
      <c r="J16" s="4">
        <v>0.33333333333333331</v>
      </c>
      <c r="K16" s="1" t="s">
        <v>673</v>
      </c>
      <c r="L16" s="4">
        <v>0.34375</v>
      </c>
      <c r="M16" s="1" t="s">
        <v>673</v>
      </c>
      <c r="N16" s="4">
        <v>0.61458333333333337</v>
      </c>
      <c r="O16" s="21" t="s">
        <v>683</v>
      </c>
      <c r="P16" s="4">
        <v>0.625</v>
      </c>
      <c r="Q16" s="115"/>
    </row>
    <row r="17" spans="1:17" ht="22.5" customHeight="1" x14ac:dyDescent="0.25">
      <c r="A17" s="203" t="s">
        <v>232</v>
      </c>
      <c r="B17" s="203"/>
      <c r="C17" s="121">
        <f>SUM(C6:C16)</f>
        <v>132</v>
      </c>
      <c r="D17" s="115"/>
      <c r="E17" s="115"/>
      <c r="F17" s="115"/>
      <c r="G17" s="121">
        <f>A16</f>
        <v>11</v>
      </c>
      <c r="H17" s="39">
        <f>SUM(H6:H16)</f>
        <v>72.7</v>
      </c>
      <c r="I17" s="21"/>
      <c r="J17" s="119"/>
      <c r="K17" s="21"/>
      <c r="L17" s="119"/>
      <c r="M17" s="21"/>
      <c r="N17" s="119"/>
      <c r="O17" s="21"/>
      <c r="P17" s="119"/>
      <c r="Q17" s="115"/>
    </row>
    <row r="22" spans="1:17" s="89" customFormat="1" ht="18" customHeight="1" x14ac:dyDescent="0.25">
      <c r="A22" s="202" t="s">
        <v>115</v>
      </c>
      <c r="B22" s="202"/>
      <c r="C22" s="202" t="s">
        <v>237</v>
      </c>
      <c r="D22" s="202"/>
      <c r="E22" s="202"/>
      <c r="F22" s="202"/>
      <c r="G22" s="202"/>
      <c r="H22" s="202"/>
      <c r="I22" s="202" t="s">
        <v>239</v>
      </c>
      <c r="J22" s="202"/>
      <c r="K22" s="202"/>
      <c r="L22" s="202" t="s">
        <v>238</v>
      </c>
      <c r="M22" s="202"/>
      <c r="N22" s="202"/>
      <c r="O22" s="202" t="s">
        <v>116</v>
      </c>
      <c r="P22" s="202"/>
      <c r="Q22" s="202"/>
    </row>
    <row r="23" spans="1:17" s="89" customFormat="1" ht="18" customHeight="1" x14ac:dyDescent="0.25">
      <c r="A23" s="202" t="s">
        <v>117</v>
      </c>
      <c r="B23" s="202"/>
      <c r="C23" s="202" t="s">
        <v>117</v>
      </c>
      <c r="D23" s="202"/>
      <c r="E23" s="202"/>
      <c r="F23" s="202"/>
      <c r="G23" s="202"/>
      <c r="H23" s="202"/>
      <c r="I23" s="202" t="s">
        <v>117</v>
      </c>
      <c r="J23" s="202"/>
      <c r="K23" s="202"/>
      <c r="L23" s="202" t="s">
        <v>117</v>
      </c>
      <c r="M23" s="202"/>
      <c r="N23" s="202"/>
      <c r="O23" s="202" t="s">
        <v>118</v>
      </c>
      <c r="P23" s="202"/>
      <c r="Q23" s="202"/>
    </row>
  </sheetData>
  <mergeCells count="22">
    <mergeCell ref="A17:B17"/>
    <mergeCell ref="M4:P4"/>
    <mergeCell ref="A1:P1"/>
    <mergeCell ref="A2:P2"/>
    <mergeCell ref="A3:P3"/>
    <mergeCell ref="B4:B5"/>
    <mergeCell ref="C4:C5"/>
    <mergeCell ref="D4:F4"/>
    <mergeCell ref="G4:G5"/>
    <mergeCell ref="H4:H5"/>
    <mergeCell ref="A4:A5"/>
    <mergeCell ref="I4:L4"/>
    <mergeCell ref="A22:B22"/>
    <mergeCell ref="C22:H22"/>
    <mergeCell ref="I22:K22"/>
    <mergeCell ref="L22:N22"/>
    <mergeCell ref="O22:Q22"/>
    <mergeCell ref="C23:H23"/>
    <mergeCell ref="I23:K23"/>
    <mergeCell ref="L23:N23"/>
    <mergeCell ref="O23:Q23"/>
    <mergeCell ref="A23:B23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Normal="100" workbookViewId="0">
      <selection activeCell="I21" sqref="I21:K21"/>
    </sheetView>
  </sheetViews>
  <sheetFormatPr defaultColWidth="4.28515625" defaultRowHeight="15.75" x14ac:dyDescent="0.25"/>
  <cols>
    <col min="1" max="1" width="3.7109375" style="111" customWidth="1"/>
    <col min="2" max="2" width="22.42578125" style="23" bestFit="1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22.42578125" style="15" bestFit="1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22.42578125" style="15" bestFit="1" customWidth="1"/>
    <col min="16" max="16" width="4.42578125" style="16" customWidth="1"/>
    <col min="17" max="17" width="15.42578125" style="111" customWidth="1"/>
    <col min="18" max="252" width="9.140625" style="111" customWidth="1"/>
    <col min="253" max="253" width="23.5703125" style="111" customWidth="1"/>
    <col min="254" max="16384" width="4.285156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23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ht="15.75" customHeight="1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04" t="s">
        <v>9</v>
      </c>
      <c r="E5" s="104" t="s">
        <v>10</v>
      </c>
      <c r="F5" s="104" t="s">
        <v>11</v>
      </c>
      <c r="G5" s="211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132" t="s">
        <v>186</v>
      </c>
      <c r="C6" s="67">
        <v>14</v>
      </c>
      <c r="D6" s="3" t="s">
        <v>18</v>
      </c>
      <c r="E6" s="3"/>
      <c r="F6" s="3"/>
      <c r="G6" s="3" t="s">
        <v>19</v>
      </c>
      <c r="H6" s="65">
        <v>5</v>
      </c>
      <c r="I6" s="132" t="s">
        <v>186</v>
      </c>
      <c r="J6" s="4">
        <v>0.33333333333333331</v>
      </c>
      <c r="K6" s="1" t="s">
        <v>315</v>
      </c>
      <c r="L6" s="4">
        <v>0.34027777777777773</v>
      </c>
      <c r="M6" s="1" t="s">
        <v>315</v>
      </c>
      <c r="N6" s="4">
        <v>0.60763888888888895</v>
      </c>
      <c r="O6" s="132" t="s">
        <v>186</v>
      </c>
      <c r="P6" s="17">
        <v>0.61458333333333337</v>
      </c>
      <c r="Q6" s="103"/>
    </row>
    <row r="7" spans="1:17" x14ac:dyDescent="0.25">
      <c r="A7" s="103">
        <v>2</v>
      </c>
      <c r="B7" s="133" t="s">
        <v>189</v>
      </c>
      <c r="C7" s="67">
        <v>12</v>
      </c>
      <c r="D7" s="3" t="s">
        <v>18</v>
      </c>
      <c r="E7" s="3"/>
      <c r="F7" s="3"/>
      <c r="G7" s="3" t="s">
        <v>19</v>
      </c>
      <c r="H7" s="68">
        <v>5.5</v>
      </c>
      <c r="I7" s="133" t="s">
        <v>189</v>
      </c>
      <c r="J7" s="4">
        <v>0.33333333333333331</v>
      </c>
      <c r="K7" s="1" t="s">
        <v>315</v>
      </c>
      <c r="L7" s="4">
        <v>0.34027777777777773</v>
      </c>
      <c r="M7" s="1" t="s">
        <v>315</v>
      </c>
      <c r="N7" s="4">
        <v>0.60763888888888895</v>
      </c>
      <c r="O7" s="133" t="s">
        <v>189</v>
      </c>
      <c r="P7" s="17">
        <v>0.61458333333333337</v>
      </c>
      <c r="Q7" s="103"/>
    </row>
    <row r="8" spans="1:17" x14ac:dyDescent="0.25">
      <c r="A8" s="103">
        <v>3</v>
      </c>
      <c r="B8" s="132" t="s">
        <v>187</v>
      </c>
      <c r="C8" s="67">
        <v>14</v>
      </c>
      <c r="D8" s="3" t="s">
        <v>18</v>
      </c>
      <c r="E8" s="3"/>
      <c r="F8" s="3"/>
      <c r="G8" s="3" t="s">
        <v>19</v>
      </c>
      <c r="H8" s="65">
        <v>5.5</v>
      </c>
      <c r="I8" s="132" t="s">
        <v>187</v>
      </c>
      <c r="J8" s="4">
        <v>0.33333333333333331</v>
      </c>
      <c r="K8" s="1" t="s">
        <v>315</v>
      </c>
      <c r="L8" s="4">
        <v>0.34027777777777773</v>
      </c>
      <c r="M8" s="1" t="s">
        <v>315</v>
      </c>
      <c r="N8" s="4">
        <v>0.60763888888888895</v>
      </c>
      <c r="O8" s="132" t="s">
        <v>187</v>
      </c>
      <c r="P8" s="17">
        <v>0.61458333333333337</v>
      </c>
      <c r="Q8" s="103"/>
    </row>
    <row r="9" spans="1:17" x14ac:dyDescent="0.25">
      <c r="A9" s="103">
        <v>4</v>
      </c>
      <c r="B9" s="132" t="s">
        <v>188</v>
      </c>
      <c r="C9" s="67">
        <v>12</v>
      </c>
      <c r="D9" s="3" t="s">
        <v>18</v>
      </c>
      <c r="E9" s="3"/>
      <c r="F9" s="3"/>
      <c r="G9" s="3" t="s">
        <v>19</v>
      </c>
      <c r="H9" s="65">
        <v>3</v>
      </c>
      <c r="I9" s="132" t="s">
        <v>188</v>
      </c>
      <c r="J9" s="4">
        <v>0.33333333333333331</v>
      </c>
      <c r="K9" s="1" t="s">
        <v>315</v>
      </c>
      <c r="L9" s="4">
        <v>0.34027777777777773</v>
      </c>
      <c r="M9" s="1" t="s">
        <v>315</v>
      </c>
      <c r="N9" s="4">
        <v>0.60763888888888895</v>
      </c>
      <c r="O9" s="132" t="s">
        <v>188</v>
      </c>
      <c r="P9" s="17">
        <v>0.61458333333333337</v>
      </c>
      <c r="Q9" s="103"/>
    </row>
    <row r="10" spans="1:17" x14ac:dyDescent="0.25">
      <c r="A10" s="103">
        <v>5</v>
      </c>
      <c r="B10" s="132" t="s">
        <v>316</v>
      </c>
      <c r="C10" s="67">
        <v>11</v>
      </c>
      <c r="D10" s="3" t="s">
        <v>18</v>
      </c>
      <c r="E10" s="3"/>
      <c r="F10" s="3"/>
      <c r="G10" s="3" t="s">
        <v>19</v>
      </c>
      <c r="H10" s="65">
        <v>7.7</v>
      </c>
      <c r="I10" s="143" t="s">
        <v>244</v>
      </c>
      <c r="J10" s="4">
        <v>0.33333333333333331</v>
      </c>
      <c r="K10" s="1" t="s">
        <v>315</v>
      </c>
      <c r="L10" s="4">
        <v>0.34027777777777773</v>
      </c>
      <c r="M10" s="1" t="s">
        <v>315</v>
      </c>
      <c r="N10" s="4">
        <v>0.60763888888888895</v>
      </c>
      <c r="O10" s="46" t="s">
        <v>244</v>
      </c>
      <c r="P10" s="17">
        <v>0.61458333333333304</v>
      </c>
      <c r="Q10" s="103"/>
    </row>
    <row r="11" spans="1:17" x14ac:dyDescent="0.25">
      <c r="A11" s="103">
        <v>6</v>
      </c>
      <c r="B11" s="132" t="s">
        <v>317</v>
      </c>
      <c r="C11" s="67">
        <v>11</v>
      </c>
      <c r="D11" s="3" t="s">
        <v>18</v>
      </c>
      <c r="E11" s="3"/>
      <c r="F11" s="3"/>
      <c r="G11" s="3" t="s">
        <v>19</v>
      </c>
      <c r="H11" s="65">
        <v>7.7</v>
      </c>
      <c r="I11" s="143" t="s">
        <v>244</v>
      </c>
      <c r="J11" s="4">
        <v>0.33333333333333331</v>
      </c>
      <c r="K11" s="1" t="s">
        <v>315</v>
      </c>
      <c r="L11" s="4">
        <v>0.34027777777777773</v>
      </c>
      <c r="M11" s="1" t="s">
        <v>315</v>
      </c>
      <c r="N11" s="4">
        <v>0.60763888888888895</v>
      </c>
      <c r="O11" s="46" t="s">
        <v>244</v>
      </c>
      <c r="P11" s="17">
        <v>0.61458333333333337</v>
      </c>
      <c r="Q11" s="103"/>
    </row>
    <row r="12" spans="1:17" x14ac:dyDescent="0.25">
      <c r="A12" s="103">
        <v>7</v>
      </c>
      <c r="B12" s="132" t="s">
        <v>318</v>
      </c>
      <c r="C12" s="67">
        <v>11</v>
      </c>
      <c r="D12" s="3" t="s">
        <v>18</v>
      </c>
      <c r="E12" s="3"/>
      <c r="F12" s="3"/>
      <c r="G12" s="3" t="s">
        <v>19</v>
      </c>
      <c r="H12" s="65">
        <v>7.7</v>
      </c>
      <c r="I12" s="143" t="s">
        <v>244</v>
      </c>
      <c r="J12" s="4">
        <v>0.33333333333333331</v>
      </c>
      <c r="K12" s="1" t="s">
        <v>315</v>
      </c>
      <c r="L12" s="4">
        <v>0.34027777777777773</v>
      </c>
      <c r="M12" s="1" t="s">
        <v>315</v>
      </c>
      <c r="N12" s="4">
        <v>0.60763888888888895</v>
      </c>
      <c r="O12" s="46" t="s">
        <v>244</v>
      </c>
      <c r="P12" s="17">
        <v>0.61458333333333337</v>
      </c>
      <c r="Q12" s="103"/>
    </row>
    <row r="13" spans="1:17" x14ac:dyDescent="0.25">
      <c r="A13" s="103">
        <v>8</v>
      </c>
      <c r="B13" s="131" t="s">
        <v>245</v>
      </c>
      <c r="C13" s="67">
        <v>6</v>
      </c>
      <c r="D13" s="3" t="s">
        <v>18</v>
      </c>
      <c r="E13" s="3"/>
      <c r="F13" s="3"/>
      <c r="G13" s="3" t="s">
        <v>19</v>
      </c>
      <c r="H13" s="65">
        <v>3</v>
      </c>
      <c r="I13" s="131" t="s">
        <v>245</v>
      </c>
      <c r="J13" s="4">
        <v>0.33333333333333331</v>
      </c>
      <c r="K13" s="1" t="s">
        <v>315</v>
      </c>
      <c r="L13" s="4">
        <v>0.34027777777777773</v>
      </c>
      <c r="M13" s="1" t="s">
        <v>315</v>
      </c>
      <c r="N13" s="4">
        <v>0.60763888888888895</v>
      </c>
      <c r="O13" s="131" t="s">
        <v>245</v>
      </c>
      <c r="P13" s="4">
        <v>0.61458333333333337</v>
      </c>
      <c r="Q13" s="103"/>
    </row>
    <row r="14" spans="1:17" x14ac:dyDescent="0.25">
      <c r="A14" s="103">
        <v>9</v>
      </c>
      <c r="B14" s="133" t="s">
        <v>22</v>
      </c>
      <c r="C14" s="67">
        <v>11</v>
      </c>
      <c r="D14" s="3" t="s">
        <v>18</v>
      </c>
      <c r="E14" s="3"/>
      <c r="F14" s="3"/>
      <c r="G14" s="3" t="s">
        <v>19</v>
      </c>
      <c r="H14" s="144">
        <v>2</v>
      </c>
      <c r="I14" s="133" t="s">
        <v>22</v>
      </c>
      <c r="J14" s="4">
        <v>0.33333333333333331</v>
      </c>
      <c r="K14" s="1" t="s">
        <v>315</v>
      </c>
      <c r="L14" s="4">
        <v>0.34027777777777773</v>
      </c>
      <c r="M14" s="1" t="s">
        <v>315</v>
      </c>
      <c r="N14" s="4">
        <v>0.60763888888888895</v>
      </c>
      <c r="O14" s="133" t="s">
        <v>22</v>
      </c>
      <c r="P14" s="4">
        <v>0.61458333333333337</v>
      </c>
      <c r="Q14" s="103"/>
    </row>
    <row r="15" spans="1:17" x14ac:dyDescent="0.25">
      <c r="A15" s="103">
        <v>10</v>
      </c>
      <c r="B15" s="134" t="s">
        <v>151</v>
      </c>
      <c r="C15" s="67">
        <v>12</v>
      </c>
      <c r="D15" s="3" t="s">
        <v>18</v>
      </c>
      <c r="E15" s="3"/>
      <c r="F15" s="3"/>
      <c r="G15" s="3" t="s">
        <v>19</v>
      </c>
      <c r="H15" s="68">
        <v>4</v>
      </c>
      <c r="I15" s="134" t="s">
        <v>151</v>
      </c>
      <c r="J15" s="4">
        <v>0.33333333333333331</v>
      </c>
      <c r="K15" s="1" t="s">
        <v>315</v>
      </c>
      <c r="L15" s="4">
        <v>0.34027777777777773</v>
      </c>
      <c r="M15" s="1" t="s">
        <v>315</v>
      </c>
      <c r="N15" s="4">
        <v>0.60763888888888895</v>
      </c>
      <c r="O15" s="134" t="s">
        <v>151</v>
      </c>
      <c r="P15" s="4">
        <v>0.61458333333333337</v>
      </c>
      <c r="Q15" s="103"/>
    </row>
    <row r="16" spans="1:17" x14ac:dyDescent="0.25">
      <c r="A16" s="103">
        <v>11</v>
      </c>
      <c r="B16" s="133" t="s">
        <v>319</v>
      </c>
      <c r="C16" s="67">
        <v>9</v>
      </c>
      <c r="D16" s="3" t="s">
        <v>18</v>
      </c>
      <c r="E16" s="3"/>
      <c r="F16" s="3"/>
      <c r="G16" s="3" t="s">
        <v>19</v>
      </c>
      <c r="H16" s="68">
        <v>2.9</v>
      </c>
      <c r="I16" s="143" t="s">
        <v>230</v>
      </c>
      <c r="J16" s="4">
        <v>0.33333333333333331</v>
      </c>
      <c r="K16" s="1" t="s">
        <v>315</v>
      </c>
      <c r="L16" s="4">
        <v>0.34027777777777773</v>
      </c>
      <c r="M16" s="1" t="s">
        <v>315</v>
      </c>
      <c r="N16" s="4">
        <v>0.60763888888888895</v>
      </c>
      <c r="O16" s="46" t="s">
        <v>230</v>
      </c>
      <c r="P16" s="4">
        <v>0.61458333333333337</v>
      </c>
      <c r="Q16" s="103"/>
    </row>
    <row r="17" spans="1:17" x14ac:dyDescent="0.25">
      <c r="A17" s="103">
        <v>12</v>
      </c>
      <c r="B17" s="133" t="s">
        <v>320</v>
      </c>
      <c r="C17" s="67">
        <v>9</v>
      </c>
      <c r="D17" s="3" t="s">
        <v>18</v>
      </c>
      <c r="E17" s="3"/>
      <c r="F17" s="3"/>
      <c r="G17" s="3" t="s">
        <v>19</v>
      </c>
      <c r="H17" s="68">
        <v>2.9</v>
      </c>
      <c r="I17" s="143" t="s">
        <v>230</v>
      </c>
      <c r="J17" s="4">
        <v>0.33333333333333331</v>
      </c>
      <c r="K17" s="1" t="s">
        <v>315</v>
      </c>
      <c r="L17" s="4">
        <v>0.34027777777777773</v>
      </c>
      <c r="M17" s="1" t="s">
        <v>315</v>
      </c>
      <c r="N17" s="4">
        <v>0.60763888888888895</v>
      </c>
      <c r="O17" s="46" t="s">
        <v>230</v>
      </c>
      <c r="P17" s="4">
        <v>0.61458333333333337</v>
      </c>
      <c r="Q17" s="103"/>
    </row>
    <row r="18" spans="1:17" x14ac:dyDescent="0.25">
      <c r="A18" s="103">
        <v>13</v>
      </c>
      <c r="B18" s="134" t="s">
        <v>54</v>
      </c>
      <c r="C18" s="67">
        <v>10</v>
      </c>
      <c r="D18" s="3" t="s">
        <v>18</v>
      </c>
      <c r="E18" s="3"/>
      <c r="F18" s="3"/>
      <c r="G18" s="3" t="s">
        <v>19</v>
      </c>
      <c r="H18" s="65">
        <v>5</v>
      </c>
      <c r="I18" s="134" t="s">
        <v>54</v>
      </c>
      <c r="J18" s="4">
        <v>0.33333333333333331</v>
      </c>
      <c r="K18" s="1" t="s">
        <v>315</v>
      </c>
      <c r="L18" s="4">
        <v>0.34027777777777773</v>
      </c>
      <c r="M18" s="1" t="s">
        <v>315</v>
      </c>
      <c r="N18" s="4">
        <v>0.60763888888888895</v>
      </c>
      <c r="O18" s="134" t="s">
        <v>54</v>
      </c>
      <c r="P18" s="4">
        <v>0.61458333333333337</v>
      </c>
      <c r="Q18" s="103"/>
    </row>
    <row r="19" spans="1:17" x14ac:dyDescent="0.25">
      <c r="A19" s="103">
        <v>14</v>
      </c>
      <c r="B19" s="132" t="s">
        <v>321</v>
      </c>
      <c r="C19" s="67">
        <v>11</v>
      </c>
      <c r="D19" s="3" t="s">
        <v>18</v>
      </c>
      <c r="E19" s="3"/>
      <c r="F19" s="3"/>
      <c r="G19" s="3" t="s">
        <v>19</v>
      </c>
      <c r="H19" s="68">
        <v>9</v>
      </c>
      <c r="I19" s="132" t="s">
        <v>321</v>
      </c>
      <c r="J19" s="4">
        <v>0.33333333333333331</v>
      </c>
      <c r="K19" s="1" t="s">
        <v>315</v>
      </c>
      <c r="L19" s="4">
        <v>0.34027777777777773</v>
      </c>
      <c r="M19" s="1" t="s">
        <v>315</v>
      </c>
      <c r="N19" s="4">
        <v>0.60763888888888895</v>
      </c>
      <c r="O19" s="132" t="s">
        <v>321</v>
      </c>
      <c r="P19" s="4">
        <v>0.61458333333333337</v>
      </c>
      <c r="Q19" s="103"/>
    </row>
    <row r="20" spans="1:17" x14ac:dyDescent="0.25">
      <c r="A20" s="203" t="s">
        <v>232</v>
      </c>
      <c r="B20" s="203"/>
      <c r="C20" s="73">
        <f>SUM(C5:C19)</f>
        <v>153</v>
      </c>
      <c r="D20" s="103"/>
      <c r="E20" s="103"/>
      <c r="F20" s="103"/>
      <c r="G20" s="102">
        <f>A19</f>
        <v>14</v>
      </c>
      <c r="H20" s="39">
        <f>SUM(H5:H19)</f>
        <v>70.900000000000006</v>
      </c>
      <c r="I20" s="21"/>
      <c r="J20" s="105"/>
      <c r="K20" s="21"/>
      <c r="L20" s="105"/>
      <c r="M20" s="21"/>
      <c r="N20" s="105"/>
      <c r="O20" s="21"/>
      <c r="P20" s="105"/>
      <c r="Q20" s="103"/>
    </row>
    <row r="21" spans="1:17" x14ac:dyDescent="0.25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x14ac:dyDescent="0.25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7" x14ac:dyDescent="0.25">
      <c r="Q23" s="101"/>
    </row>
    <row r="24" spans="1:17" x14ac:dyDescent="0.25">
      <c r="Q24" s="101"/>
    </row>
    <row r="25" spans="1:17" x14ac:dyDescent="0.25">
      <c r="Q25" s="101"/>
    </row>
    <row r="26" spans="1:17" s="101" customFormat="1" ht="18" customHeight="1" x14ac:dyDescent="0.25">
      <c r="A26" s="202" t="s">
        <v>115</v>
      </c>
      <c r="B26" s="202"/>
      <c r="C26" s="202" t="s">
        <v>237</v>
      </c>
      <c r="D26" s="202"/>
      <c r="E26" s="202"/>
      <c r="F26" s="202"/>
      <c r="G26" s="202"/>
      <c r="H26" s="202"/>
      <c r="I26" s="202" t="s">
        <v>239</v>
      </c>
      <c r="J26" s="202"/>
      <c r="K26" s="202"/>
      <c r="L26" s="202" t="s">
        <v>238</v>
      </c>
      <c r="M26" s="202"/>
      <c r="N26" s="202"/>
      <c r="O26" s="202" t="s">
        <v>116</v>
      </c>
      <c r="P26" s="202"/>
      <c r="Q26" s="202"/>
    </row>
    <row r="27" spans="1:17" s="101" customFormat="1" ht="18" customHeight="1" x14ac:dyDescent="0.25">
      <c r="A27" s="202" t="s">
        <v>117</v>
      </c>
      <c r="B27" s="202"/>
      <c r="C27" s="202" t="s">
        <v>117</v>
      </c>
      <c r="D27" s="202"/>
      <c r="E27" s="202"/>
      <c r="F27" s="202"/>
      <c r="G27" s="202"/>
      <c r="H27" s="202"/>
      <c r="I27" s="202" t="s">
        <v>117</v>
      </c>
      <c r="J27" s="202"/>
      <c r="K27" s="202"/>
      <c r="L27" s="202" t="s">
        <v>117</v>
      </c>
      <c r="M27" s="202"/>
      <c r="N27" s="202"/>
      <c r="O27" s="202" t="s">
        <v>118</v>
      </c>
      <c r="P27" s="202"/>
      <c r="Q27" s="202"/>
    </row>
  </sheetData>
  <mergeCells count="32">
    <mergeCell ref="A1:P1"/>
    <mergeCell ref="A2:P2"/>
    <mergeCell ref="A3:P3"/>
    <mergeCell ref="B4:B5"/>
    <mergeCell ref="C4:C5"/>
    <mergeCell ref="D4:F4"/>
    <mergeCell ref="G4:G5"/>
    <mergeCell ref="A4:A5"/>
    <mergeCell ref="I4:L4"/>
    <mergeCell ref="M4:P4"/>
    <mergeCell ref="H4:H5"/>
    <mergeCell ref="A20:B20"/>
    <mergeCell ref="A21:B21"/>
    <mergeCell ref="A27:B27"/>
    <mergeCell ref="A26:B26"/>
    <mergeCell ref="C26:H26"/>
    <mergeCell ref="C21:H21"/>
    <mergeCell ref="L26:N26"/>
    <mergeCell ref="O26:Q26"/>
    <mergeCell ref="C27:H27"/>
    <mergeCell ref="I27:K27"/>
    <mergeCell ref="L27:N27"/>
    <mergeCell ref="O27:Q27"/>
    <mergeCell ref="I26:K26"/>
    <mergeCell ref="I21:K21"/>
    <mergeCell ref="L21:N21"/>
    <mergeCell ref="O21:Q21"/>
    <mergeCell ref="A22:B22"/>
    <mergeCell ref="C22:H22"/>
    <mergeCell ref="I22:K22"/>
    <mergeCell ref="L22:N22"/>
    <mergeCell ref="O22:Q22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"/>
  <sheetViews>
    <sheetView workbookViewId="0">
      <selection activeCell="I21" sqref="I21"/>
    </sheetView>
  </sheetViews>
  <sheetFormatPr defaultColWidth="23.5703125" defaultRowHeight="15.75" x14ac:dyDescent="0.25"/>
  <cols>
    <col min="1" max="1" width="3.7109375" style="127" customWidth="1"/>
    <col min="2" max="2" width="26.7109375" style="23" bestFit="1" customWidth="1"/>
    <col min="3" max="3" width="4.7109375" style="127" customWidth="1"/>
    <col min="4" max="6" width="3.5703125" style="127" customWidth="1"/>
    <col min="7" max="7" width="8" style="127" customWidth="1"/>
    <col min="8" max="8" width="6.42578125" style="127" customWidth="1"/>
    <col min="9" max="9" width="26.7109375" style="15" bestFit="1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26.7109375" style="15" bestFit="1" customWidth="1"/>
    <col min="16" max="16" width="4.42578125" style="16" customWidth="1"/>
    <col min="17" max="17" width="15.42578125" style="127" customWidth="1"/>
    <col min="18" max="252" width="9.140625" style="127" customWidth="1"/>
    <col min="253" max="16384" width="23.5703125" style="127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684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9"/>
      <c r="D5" s="122" t="s">
        <v>9</v>
      </c>
      <c r="E5" s="122" t="s">
        <v>10</v>
      </c>
      <c r="F5" s="122" t="s">
        <v>11</v>
      </c>
      <c r="G5" s="220"/>
      <c r="H5" s="213"/>
      <c r="I5" s="34" t="s">
        <v>12</v>
      </c>
      <c r="J5" s="123" t="s">
        <v>13</v>
      </c>
      <c r="K5" s="34" t="s">
        <v>14</v>
      </c>
      <c r="L5" s="123" t="s">
        <v>13</v>
      </c>
      <c r="M5" s="34" t="s">
        <v>12</v>
      </c>
      <c r="N5" s="123" t="s">
        <v>13</v>
      </c>
      <c r="O5" s="34" t="s">
        <v>14</v>
      </c>
      <c r="P5" s="54" t="s">
        <v>13</v>
      </c>
      <c r="Q5" s="125" t="s">
        <v>184</v>
      </c>
    </row>
    <row r="6" spans="1:17" x14ac:dyDescent="0.25">
      <c r="A6" s="115">
        <v>1</v>
      </c>
      <c r="B6" s="130" t="s">
        <v>689</v>
      </c>
      <c r="C6" s="115">
        <v>2</v>
      </c>
      <c r="D6" s="3" t="s">
        <v>15</v>
      </c>
      <c r="E6" s="3"/>
      <c r="F6" s="3"/>
      <c r="G6" s="3" t="s">
        <v>19</v>
      </c>
      <c r="H6" s="68">
        <v>9</v>
      </c>
      <c r="I6" s="130" t="s">
        <v>689</v>
      </c>
      <c r="J6" s="4">
        <v>0.32291666666666669</v>
      </c>
      <c r="K6" s="1" t="s">
        <v>102</v>
      </c>
      <c r="L6" s="4">
        <v>0.3298611111111111</v>
      </c>
      <c r="M6" s="1" t="s">
        <v>102</v>
      </c>
      <c r="N6" s="4">
        <v>0.57638888888888895</v>
      </c>
      <c r="O6" s="130" t="s">
        <v>689</v>
      </c>
      <c r="P6" s="4">
        <v>0.58333333333333337</v>
      </c>
      <c r="Q6" s="115"/>
    </row>
    <row r="7" spans="1:17" x14ac:dyDescent="0.25">
      <c r="A7" s="115">
        <v>2</v>
      </c>
      <c r="B7" s="130" t="s">
        <v>685</v>
      </c>
      <c r="C7" s="115">
        <v>15</v>
      </c>
      <c r="D7" s="3" t="s">
        <v>15</v>
      </c>
      <c r="E7" s="3"/>
      <c r="F7" s="3"/>
      <c r="G7" s="3" t="s">
        <v>19</v>
      </c>
      <c r="H7" s="40">
        <v>5</v>
      </c>
      <c r="I7" s="130" t="s">
        <v>685</v>
      </c>
      <c r="J7" s="4">
        <v>0.32291666666666669</v>
      </c>
      <c r="K7" s="1" t="s">
        <v>102</v>
      </c>
      <c r="L7" s="4">
        <v>0.3298611111111111</v>
      </c>
      <c r="M7" s="1" t="s">
        <v>102</v>
      </c>
      <c r="N7" s="4">
        <v>0.57638888888888895</v>
      </c>
      <c r="O7" s="130" t="s">
        <v>685</v>
      </c>
      <c r="P7" s="4">
        <v>0.58333333333333337</v>
      </c>
      <c r="Q7" s="115"/>
    </row>
    <row r="8" spans="1:17" x14ac:dyDescent="0.25">
      <c r="A8" s="203" t="s">
        <v>232</v>
      </c>
      <c r="B8" s="203"/>
      <c r="C8" s="121">
        <f>SUM(C6:C7)</f>
        <v>17</v>
      </c>
      <c r="D8" s="115"/>
      <c r="E8" s="115"/>
      <c r="F8" s="115"/>
      <c r="G8" s="121">
        <f>A7</f>
        <v>2</v>
      </c>
      <c r="H8" s="39">
        <f>SUM(H6:H7)</f>
        <v>14</v>
      </c>
      <c r="I8" s="21"/>
      <c r="J8" s="119"/>
      <c r="K8" s="21"/>
      <c r="L8" s="119"/>
      <c r="M8" s="21"/>
      <c r="N8" s="119"/>
      <c r="O8" s="21"/>
      <c r="P8" s="119"/>
      <c r="Q8" s="115"/>
    </row>
    <row r="9" spans="1:17" x14ac:dyDescent="0.25">
      <c r="Q9" s="116"/>
    </row>
    <row r="10" spans="1:17" x14ac:dyDescent="0.25">
      <c r="Q10" s="116"/>
    </row>
    <row r="11" spans="1:17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116" customFormat="1" ht="18" customHeight="1" x14ac:dyDescent="0.25">
      <c r="A13" s="202" t="s">
        <v>115</v>
      </c>
      <c r="B13" s="202"/>
      <c r="C13" s="202" t="s">
        <v>237</v>
      </c>
      <c r="D13" s="202"/>
      <c r="E13" s="202"/>
      <c r="F13" s="202"/>
      <c r="G13" s="202"/>
      <c r="H13" s="202"/>
      <c r="I13" s="202" t="s">
        <v>239</v>
      </c>
      <c r="J13" s="202"/>
      <c r="K13" s="202"/>
      <c r="L13" s="202" t="s">
        <v>238</v>
      </c>
      <c r="M13" s="202"/>
      <c r="N13" s="202"/>
      <c r="O13" s="202" t="s">
        <v>116</v>
      </c>
      <c r="P13" s="202"/>
      <c r="Q13" s="202"/>
    </row>
    <row r="14" spans="1:17" s="116" customFormat="1" ht="18" customHeight="1" x14ac:dyDescent="0.25">
      <c r="A14" s="202" t="s">
        <v>117</v>
      </c>
      <c r="B14" s="202"/>
      <c r="C14" s="202" t="s">
        <v>117</v>
      </c>
      <c r="D14" s="202"/>
      <c r="E14" s="202"/>
      <c r="F14" s="202"/>
      <c r="G14" s="202"/>
      <c r="H14" s="202"/>
      <c r="I14" s="202" t="s">
        <v>117</v>
      </c>
      <c r="J14" s="202"/>
      <c r="K14" s="202"/>
      <c r="L14" s="202" t="s">
        <v>117</v>
      </c>
      <c r="M14" s="202"/>
      <c r="N14" s="202"/>
      <c r="O14" s="202" t="s">
        <v>118</v>
      </c>
      <c r="P14" s="202"/>
      <c r="Q14" s="202"/>
    </row>
  </sheetData>
  <mergeCells count="22">
    <mergeCell ref="A14:B14"/>
    <mergeCell ref="C14:H14"/>
    <mergeCell ref="I14:K14"/>
    <mergeCell ref="L14:N14"/>
    <mergeCell ref="O14:Q14"/>
    <mergeCell ref="A13:B13"/>
    <mergeCell ref="C13:H13"/>
    <mergeCell ref="I13:K13"/>
    <mergeCell ref="L13:N13"/>
    <mergeCell ref="O13:Q13"/>
    <mergeCell ref="M4:P4"/>
    <mergeCell ref="A8:B8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"/>
  <sheetViews>
    <sheetView zoomScaleNormal="100" workbookViewId="0">
      <selection activeCell="I21" sqref="I21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2" width="9.140625" style="100" customWidth="1"/>
    <col min="253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104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06"/>
      <c r="B5" s="218"/>
      <c r="C5" s="219"/>
      <c r="D5" s="93" t="s">
        <v>9</v>
      </c>
      <c r="E5" s="93" t="s">
        <v>10</v>
      </c>
      <c r="F5" s="93" t="s">
        <v>11</v>
      </c>
      <c r="G5" s="220"/>
      <c r="H5" s="221"/>
      <c r="I5" s="34" t="s">
        <v>12</v>
      </c>
      <c r="J5" s="94" t="s">
        <v>13</v>
      </c>
      <c r="K5" s="34" t="s">
        <v>14</v>
      </c>
      <c r="L5" s="94" t="s">
        <v>13</v>
      </c>
      <c r="M5" s="34" t="s">
        <v>12</v>
      </c>
      <c r="N5" s="94" t="s">
        <v>13</v>
      </c>
      <c r="O5" s="34" t="s">
        <v>14</v>
      </c>
      <c r="P5" s="54" t="s">
        <v>13</v>
      </c>
      <c r="Q5" s="120" t="s">
        <v>184</v>
      </c>
    </row>
    <row r="6" spans="1:17" x14ac:dyDescent="0.25">
      <c r="A6" s="115">
        <v>1</v>
      </c>
      <c r="B6" s="37" t="s">
        <v>686</v>
      </c>
      <c r="C6" s="115">
        <v>12</v>
      </c>
      <c r="D6" s="3" t="s">
        <v>15</v>
      </c>
      <c r="E6" s="3"/>
      <c r="F6" s="3"/>
      <c r="G6" s="3" t="s">
        <v>19</v>
      </c>
      <c r="H6" s="40">
        <v>6</v>
      </c>
      <c r="I6" s="37" t="s">
        <v>686</v>
      </c>
      <c r="J6" s="4">
        <v>0.32291666666666669</v>
      </c>
      <c r="K6" s="1" t="s">
        <v>101</v>
      </c>
      <c r="L6" s="4">
        <v>0.33333333333333331</v>
      </c>
      <c r="M6" s="1" t="s">
        <v>101</v>
      </c>
      <c r="N6" s="4">
        <v>0.60416666666666663</v>
      </c>
      <c r="O6" s="37" t="s">
        <v>686</v>
      </c>
      <c r="P6" s="4">
        <v>0.61458333333333337</v>
      </c>
      <c r="Q6" s="115"/>
    </row>
    <row r="7" spans="1:17" x14ac:dyDescent="0.25">
      <c r="A7" s="115">
        <v>2</v>
      </c>
      <c r="B7" s="37" t="s">
        <v>103</v>
      </c>
      <c r="C7" s="115">
        <v>14</v>
      </c>
      <c r="D7" s="3" t="s">
        <v>15</v>
      </c>
      <c r="E7" s="3"/>
      <c r="F7" s="3"/>
      <c r="G7" s="3" t="s">
        <v>19</v>
      </c>
      <c r="H7" s="65">
        <v>2.9</v>
      </c>
      <c r="I7" s="37" t="s">
        <v>103</v>
      </c>
      <c r="J7" s="4">
        <v>0.32291666666666669</v>
      </c>
      <c r="K7" s="1" t="s">
        <v>101</v>
      </c>
      <c r="L7" s="4">
        <v>0.33333333333333331</v>
      </c>
      <c r="M7" s="1" t="s">
        <v>101</v>
      </c>
      <c r="N7" s="4">
        <v>0.60416666666666663</v>
      </c>
      <c r="O7" s="37" t="s">
        <v>103</v>
      </c>
      <c r="P7" s="4">
        <v>0.61458333333333337</v>
      </c>
      <c r="Q7" s="115"/>
    </row>
    <row r="8" spans="1:17" x14ac:dyDescent="0.25">
      <c r="A8" s="115">
        <v>3</v>
      </c>
      <c r="B8" s="37" t="s">
        <v>687</v>
      </c>
      <c r="C8" s="115">
        <v>11</v>
      </c>
      <c r="D8" s="3" t="s">
        <v>15</v>
      </c>
      <c r="E8" s="3"/>
      <c r="F8" s="3"/>
      <c r="G8" s="3" t="s">
        <v>19</v>
      </c>
      <c r="H8" s="40">
        <v>4.4000000000000004</v>
      </c>
      <c r="I8" s="37" t="s">
        <v>70</v>
      </c>
      <c r="J8" s="4">
        <v>0.32291666666666669</v>
      </c>
      <c r="K8" s="1" t="s">
        <v>101</v>
      </c>
      <c r="L8" s="4">
        <v>0.33333333333333331</v>
      </c>
      <c r="M8" s="1" t="s">
        <v>101</v>
      </c>
      <c r="N8" s="4">
        <v>0.60416666666666663</v>
      </c>
      <c r="O8" s="37" t="s">
        <v>70</v>
      </c>
      <c r="P8" s="4">
        <v>0.61458333333333337</v>
      </c>
      <c r="Q8" s="115"/>
    </row>
    <row r="9" spans="1:17" x14ac:dyDescent="0.25">
      <c r="A9" s="115">
        <v>4</v>
      </c>
      <c r="B9" s="37" t="s">
        <v>688</v>
      </c>
      <c r="C9" s="115">
        <v>11</v>
      </c>
      <c r="D9" s="3" t="s">
        <v>15</v>
      </c>
      <c r="E9" s="3"/>
      <c r="F9" s="3"/>
      <c r="G9" s="3" t="s">
        <v>19</v>
      </c>
      <c r="H9" s="40">
        <v>4.4000000000000004</v>
      </c>
      <c r="I9" s="37" t="s">
        <v>70</v>
      </c>
      <c r="J9" s="4">
        <v>0.32291666666666669</v>
      </c>
      <c r="K9" s="1" t="s">
        <v>101</v>
      </c>
      <c r="L9" s="4">
        <v>0.33333333333333331</v>
      </c>
      <c r="M9" s="1" t="s">
        <v>101</v>
      </c>
      <c r="N9" s="4">
        <v>0.60416666666666663</v>
      </c>
      <c r="O9" s="37" t="s">
        <v>70</v>
      </c>
      <c r="P9" s="4">
        <v>0.61458333333333337</v>
      </c>
      <c r="Q9" s="115"/>
    </row>
    <row r="10" spans="1:17" x14ac:dyDescent="0.25">
      <c r="A10" s="203" t="s">
        <v>232</v>
      </c>
      <c r="B10" s="203"/>
      <c r="C10" s="121">
        <f>SUM(C6:C9)</f>
        <v>48</v>
      </c>
      <c r="D10" s="115"/>
      <c r="E10" s="115"/>
      <c r="F10" s="115"/>
      <c r="G10" s="121">
        <f>A9</f>
        <v>4</v>
      </c>
      <c r="H10" s="39">
        <f>SUM(H6:H9)</f>
        <v>17.700000000000003</v>
      </c>
      <c r="I10" s="21"/>
      <c r="J10" s="119"/>
      <c r="K10" s="21"/>
      <c r="L10" s="119"/>
      <c r="M10" s="21"/>
      <c r="N10" s="119"/>
      <c r="O10" s="21"/>
      <c r="P10" s="119"/>
      <c r="Q10" s="115"/>
    </row>
    <row r="11" spans="1:17" x14ac:dyDescent="0.25">
      <c r="Q11" s="89"/>
    </row>
    <row r="12" spans="1:17" x14ac:dyDescent="0.25">
      <c r="Q12" s="89"/>
    </row>
    <row r="13" spans="1:17" s="89" customFormat="1" ht="18" customHeight="1" x14ac:dyDescent="0.25">
      <c r="A13" s="202" t="s">
        <v>115</v>
      </c>
      <c r="B13" s="202"/>
      <c r="C13" s="202" t="s">
        <v>237</v>
      </c>
      <c r="D13" s="202"/>
      <c r="E13" s="202"/>
      <c r="F13" s="202"/>
      <c r="G13" s="202"/>
      <c r="H13" s="202"/>
      <c r="I13" s="202" t="s">
        <v>239</v>
      </c>
      <c r="J13" s="202"/>
      <c r="K13" s="202"/>
      <c r="L13" s="202" t="s">
        <v>238</v>
      </c>
      <c r="M13" s="202"/>
      <c r="N13" s="202"/>
      <c r="O13" s="202" t="s">
        <v>116</v>
      </c>
      <c r="P13" s="202"/>
      <c r="Q13" s="202"/>
    </row>
    <row r="14" spans="1:17" s="89" customFormat="1" ht="18" customHeight="1" x14ac:dyDescent="0.25">
      <c r="A14" s="202" t="s">
        <v>117</v>
      </c>
      <c r="B14" s="202"/>
      <c r="C14" s="202" t="s">
        <v>117</v>
      </c>
      <c r="D14" s="202"/>
      <c r="E14" s="202"/>
      <c r="F14" s="202"/>
      <c r="G14" s="202"/>
      <c r="H14" s="202"/>
      <c r="I14" s="202" t="s">
        <v>117</v>
      </c>
      <c r="J14" s="202"/>
      <c r="K14" s="202"/>
      <c r="L14" s="202" t="s">
        <v>117</v>
      </c>
      <c r="M14" s="202"/>
      <c r="N14" s="202"/>
      <c r="O14" s="202" t="s">
        <v>118</v>
      </c>
      <c r="P14" s="202"/>
      <c r="Q14" s="202"/>
    </row>
  </sheetData>
  <mergeCells count="22">
    <mergeCell ref="A10:B10"/>
    <mergeCell ref="A14:B14"/>
    <mergeCell ref="A13:B13"/>
    <mergeCell ref="C13:H13"/>
    <mergeCell ref="I13:K13"/>
    <mergeCell ref="L13:N13"/>
    <mergeCell ref="O13:Q13"/>
    <mergeCell ref="C14:H14"/>
    <mergeCell ref="I14:K14"/>
    <mergeCell ref="L14:N14"/>
    <mergeCell ref="O14:Q14"/>
    <mergeCell ref="A1:P1"/>
    <mergeCell ref="A2:P2"/>
    <mergeCell ref="A3:P3"/>
    <mergeCell ref="A4:A5"/>
    <mergeCell ref="B4:B5"/>
    <mergeCell ref="C4:C5"/>
    <mergeCell ref="D4:F4"/>
    <mergeCell ref="G4:G5"/>
    <mergeCell ref="H4:H5"/>
    <mergeCell ref="I4:L4"/>
    <mergeCell ref="M4:P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6"/>
  <sheetViews>
    <sheetView zoomScaleNormal="100" workbookViewId="0">
      <selection activeCell="B18" sqref="B18"/>
    </sheetView>
  </sheetViews>
  <sheetFormatPr defaultColWidth="23.5703125" defaultRowHeight="15.75" x14ac:dyDescent="0.25"/>
  <cols>
    <col min="1" max="1" width="3.7109375" style="161" customWidth="1"/>
    <col min="2" max="2" width="24.28515625" style="23" customWidth="1"/>
    <col min="3" max="3" width="4.7109375" style="161" customWidth="1"/>
    <col min="4" max="6" width="3.5703125" style="161" customWidth="1"/>
    <col min="7" max="7" width="8" style="161" customWidth="1"/>
    <col min="8" max="8" width="6.42578125" style="16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61" customWidth="1"/>
    <col min="18" max="251" width="9.140625" style="161" customWidth="1"/>
    <col min="252" max="16384" width="23.5703125" style="16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106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57" t="s">
        <v>9</v>
      </c>
      <c r="E5" s="157" t="s">
        <v>10</v>
      </c>
      <c r="F5" s="157" t="s">
        <v>11</v>
      </c>
      <c r="G5" s="211"/>
      <c r="H5" s="213"/>
      <c r="I5" s="160" t="s">
        <v>12</v>
      </c>
      <c r="J5" s="158" t="s">
        <v>13</v>
      </c>
      <c r="K5" s="160" t="s">
        <v>14</v>
      </c>
      <c r="L5" s="158" t="s">
        <v>13</v>
      </c>
      <c r="M5" s="160" t="s">
        <v>12</v>
      </c>
      <c r="N5" s="158" t="s">
        <v>13</v>
      </c>
      <c r="O5" s="160" t="s">
        <v>14</v>
      </c>
      <c r="P5" s="49" t="s">
        <v>13</v>
      </c>
      <c r="Q5" s="159" t="s">
        <v>184</v>
      </c>
    </row>
    <row r="6" spans="1:17" ht="22.5" customHeight="1" x14ac:dyDescent="0.25">
      <c r="A6" s="156">
        <v>1</v>
      </c>
      <c r="B6" s="37" t="s">
        <v>690</v>
      </c>
      <c r="C6" s="160">
        <v>9</v>
      </c>
      <c r="D6" s="7" t="s">
        <v>15</v>
      </c>
      <c r="E6" s="7"/>
      <c r="F6" s="7"/>
      <c r="G6" s="7" t="s">
        <v>19</v>
      </c>
      <c r="H6" s="40">
        <v>6</v>
      </c>
      <c r="I6" s="37" t="s">
        <v>690</v>
      </c>
      <c r="J6" s="33">
        <v>0.2986111111111111</v>
      </c>
      <c r="K6" s="25" t="s">
        <v>105</v>
      </c>
      <c r="L6" s="33">
        <v>0.31944444444444448</v>
      </c>
      <c r="M6" s="25" t="s">
        <v>105</v>
      </c>
      <c r="N6" s="33">
        <v>0.59027777777777779</v>
      </c>
      <c r="O6" s="37" t="s">
        <v>690</v>
      </c>
      <c r="P6" s="33">
        <v>0.61111111111111105</v>
      </c>
      <c r="Q6" s="156"/>
    </row>
    <row r="7" spans="1:17" ht="22.5" customHeight="1" x14ac:dyDescent="0.25">
      <c r="A7" s="156">
        <v>2</v>
      </c>
      <c r="B7" s="37" t="s">
        <v>137</v>
      </c>
      <c r="C7" s="160">
        <v>9</v>
      </c>
      <c r="D7" s="7" t="s">
        <v>15</v>
      </c>
      <c r="E7" s="7"/>
      <c r="F7" s="7"/>
      <c r="G7" s="7" t="s">
        <v>19</v>
      </c>
      <c r="H7" s="40">
        <v>2</v>
      </c>
      <c r="I7" s="37" t="s">
        <v>137</v>
      </c>
      <c r="J7" s="33">
        <v>0.2986111111111111</v>
      </c>
      <c r="K7" s="25" t="s">
        <v>105</v>
      </c>
      <c r="L7" s="33">
        <v>0.31944444444444448</v>
      </c>
      <c r="M7" s="25" t="s">
        <v>105</v>
      </c>
      <c r="N7" s="33">
        <v>0.59027777777777779</v>
      </c>
      <c r="O7" s="37" t="s">
        <v>137</v>
      </c>
      <c r="P7" s="33">
        <v>0.61111111111111105</v>
      </c>
      <c r="Q7" s="156"/>
    </row>
    <row r="8" spans="1:17" ht="22.5" customHeight="1" x14ac:dyDescent="0.25">
      <c r="A8" s="203" t="s">
        <v>232</v>
      </c>
      <c r="B8" s="203"/>
      <c r="C8" s="155">
        <f>SUM(C6:C7)</f>
        <v>18</v>
      </c>
      <c r="D8" s="156"/>
      <c r="E8" s="156"/>
      <c r="F8" s="156"/>
      <c r="G8" s="155">
        <f>A7</f>
        <v>2</v>
      </c>
      <c r="H8" s="39">
        <f>SUM(H6:H7)</f>
        <v>8</v>
      </c>
      <c r="I8" s="21"/>
      <c r="J8" s="158"/>
      <c r="K8" s="21"/>
      <c r="L8" s="158"/>
      <c r="M8" s="21"/>
      <c r="N8" s="158"/>
      <c r="O8" s="21"/>
      <c r="P8" s="158"/>
      <c r="Q8" s="156"/>
    </row>
    <row r="9" spans="1:17" x14ac:dyDescent="0.25">
      <c r="Q9" s="154"/>
    </row>
    <row r="10" spans="1:17" x14ac:dyDescent="0.25">
      <c r="Q10" s="154"/>
    </row>
    <row r="11" spans="1:17" x14ac:dyDescent="0.25">
      <c r="Q11" s="154"/>
    </row>
    <row r="12" spans="1:17" x14ac:dyDescent="0.25">
      <c r="Q12" s="154"/>
    </row>
    <row r="13" spans="1:17" x14ac:dyDescent="0.25">
      <c r="A13" s="202" t="s">
        <v>115</v>
      </c>
      <c r="B13" s="202"/>
      <c r="C13" s="202" t="s">
        <v>237</v>
      </c>
      <c r="D13" s="202"/>
      <c r="E13" s="202"/>
      <c r="F13" s="202"/>
      <c r="G13" s="202"/>
      <c r="H13" s="202"/>
      <c r="I13" s="202" t="s">
        <v>239</v>
      </c>
      <c r="J13" s="202"/>
      <c r="K13" s="202"/>
      <c r="L13" s="202" t="s">
        <v>238</v>
      </c>
      <c r="M13" s="202"/>
      <c r="N13" s="202"/>
      <c r="O13" s="202" t="s">
        <v>116</v>
      </c>
      <c r="P13" s="202"/>
      <c r="Q13" s="202"/>
    </row>
    <row r="14" spans="1:17" x14ac:dyDescent="0.25">
      <c r="A14" s="202" t="s">
        <v>117</v>
      </c>
      <c r="B14" s="202"/>
      <c r="C14" s="202" t="s">
        <v>117</v>
      </c>
      <c r="D14" s="202"/>
      <c r="E14" s="202"/>
      <c r="F14" s="202"/>
      <c r="G14" s="202"/>
      <c r="H14" s="202"/>
      <c r="I14" s="202" t="s">
        <v>117</v>
      </c>
      <c r="J14" s="202"/>
      <c r="K14" s="202"/>
      <c r="L14" s="202" t="s">
        <v>117</v>
      </c>
      <c r="M14" s="202"/>
      <c r="N14" s="202"/>
      <c r="O14" s="202" t="s">
        <v>118</v>
      </c>
      <c r="P14" s="202"/>
      <c r="Q14" s="202"/>
    </row>
    <row r="15" spans="1:17" x14ac:dyDescent="0.25">
      <c r="Q15" s="154"/>
    </row>
    <row r="16" spans="1:17" x14ac:dyDescent="0.25">
      <c r="Q16" s="154"/>
    </row>
  </sheetData>
  <mergeCells count="22">
    <mergeCell ref="A8:B8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  <mergeCell ref="A13:B13"/>
    <mergeCell ref="C13:H13"/>
    <mergeCell ref="I13:K13"/>
    <mergeCell ref="L13:N13"/>
    <mergeCell ref="O13:Q13"/>
    <mergeCell ref="A14:B14"/>
    <mergeCell ref="C14:H14"/>
    <mergeCell ref="I14:K14"/>
    <mergeCell ref="L14:N14"/>
    <mergeCell ref="O14:Q1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6"/>
  <sheetViews>
    <sheetView zoomScaleNormal="100" workbookViewId="0">
      <selection activeCell="I23" sqref="I23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2" width="9.140625" style="100" customWidth="1"/>
    <col min="253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ht="22.5" customHeight="1" x14ac:dyDescent="0.25">
      <c r="A6" s="156">
        <v>1</v>
      </c>
      <c r="B6" s="22" t="s">
        <v>691</v>
      </c>
      <c r="C6" s="67">
        <v>5</v>
      </c>
      <c r="D6" s="160"/>
      <c r="E6" s="156"/>
      <c r="F6" s="158" t="s">
        <v>15</v>
      </c>
      <c r="G6" s="158" t="s">
        <v>19</v>
      </c>
      <c r="H6" s="40">
        <v>7.5</v>
      </c>
      <c r="I6" s="22" t="s">
        <v>212</v>
      </c>
      <c r="J6" s="31">
        <v>0.4861111111111111</v>
      </c>
      <c r="K6" s="21" t="s">
        <v>107</v>
      </c>
      <c r="L6" s="31">
        <v>0.50347222222222221</v>
      </c>
      <c r="M6" s="21" t="s">
        <v>107</v>
      </c>
      <c r="N6" s="31">
        <v>0.70833333333333337</v>
      </c>
      <c r="O6" s="22" t="s">
        <v>212</v>
      </c>
      <c r="P6" s="31">
        <v>0.72222222222222221</v>
      </c>
      <c r="Q6" s="156"/>
    </row>
    <row r="7" spans="1:17" ht="22.5" customHeight="1" x14ac:dyDescent="0.25">
      <c r="A7" s="156">
        <v>2</v>
      </c>
      <c r="B7" s="22" t="s">
        <v>692</v>
      </c>
      <c r="C7" s="67">
        <v>14</v>
      </c>
      <c r="D7" s="160"/>
      <c r="E7" s="156"/>
      <c r="F7" s="158" t="s">
        <v>15</v>
      </c>
      <c r="G7" s="158" t="s">
        <v>19</v>
      </c>
      <c r="H7" s="40">
        <v>9</v>
      </c>
      <c r="I7" s="13" t="s">
        <v>213</v>
      </c>
      <c r="J7" s="31">
        <v>0.4861111111111111</v>
      </c>
      <c r="K7" s="21" t="s">
        <v>107</v>
      </c>
      <c r="L7" s="31">
        <v>0.50347222222222221</v>
      </c>
      <c r="M7" s="21" t="s">
        <v>107</v>
      </c>
      <c r="N7" s="31">
        <v>0.70833333333333337</v>
      </c>
      <c r="O7" s="13" t="s">
        <v>213</v>
      </c>
      <c r="P7" s="31">
        <v>0.72222222222222221</v>
      </c>
      <c r="Q7" s="156"/>
    </row>
    <row r="8" spans="1:17" ht="22.5" customHeight="1" x14ac:dyDescent="0.25">
      <c r="A8" s="156">
        <v>3</v>
      </c>
      <c r="B8" s="22" t="s">
        <v>693</v>
      </c>
      <c r="C8" s="67">
        <v>14</v>
      </c>
      <c r="D8" s="160"/>
      <c r="E8" s="156"/>
      <c r="F8" s="158" t="s">
        <v>15</v>
      </c>
      <c r="G8" s="158" t="s">
        <v>19</v>
      </c>
      <c r="H8" s="40">
        <v>9</v>
      </c>
      <c r="I8" s="13" t="s">
        <v>213</v>
      </c>
      <c r="J8" s="31">
        <v>0.4861111111111111</v>
      </c>
      <c r="K8" s="21" t="s">
        <v>107</v>
      </c>
      <c r="L8" s="31">
        <v>0.50347222222222221</v>
      </c>
      <c r="M8" s="21" t="s">
        <v>107</v>
      </c>
      <c r="N8" s="31">
        <v>0.70833333333333337</v>
      </c>
      <c r="O8" s="13" t="s">
        <v>213</v>
      </c>
      <c r="P8" s="31">
        <v>0.72222222222222221</v>
      </c>
      <c r="Q8" s="156"/>
    </row>
    <row r="9" spans="1:17" ht="22.5" customHeight="1" x14ac:dyDescent="0.25">
      <c r="A9" s="156">
        <v>4</v>
      </c>
      <c r="B9" s="66" t="s">
        <v>112</v>
      </c>
      <c r="C9" s="67">
        <v>12</v>
      </c>
      <c r="D9" s="160"/>
      <c r="E9" s="156"/>
      <c r="F9" s="158" t="s">
        <v>15</v>
      </c>
      <c r="G9" s="158" t="s">
        <v>19</v>
      </c>
      <c r="H9" s="68">
        <v>5.5</v>
      </c>
      <c r="I9" s="66" t="s">
        <v>112</v>
      </c>
      <c r="J9" s="31">
        <v>0.4861111111111111</v>
      </c>
      <c r="K9" s="21" t="s">
        <v>107</v>
      </c>
      <c r="L9" s="31">
        <v>0.50347222222222221</v>
      </c>
      <c r="M9" s="21" t="s">
        <v>107</v>
      </c>
      <c r="N9" s="31">
        <v>0.70833333333333337</v>
      </c>
      <c r="O9" s="66" t="s">
        <v>112</v>
      </c>
      <c r="P9" s="31">
        <v>0.72222222222222221</v>
      </c>
      <c r="Q9" s="156"/>
    </row>
    <row r="10" spans="1:17" ht="22.5" customHeight="1" x14ac:dyDescent="0.25">
      <c r="A10" s="156">
        <v>5</v>
      </c>
      <c r="B10" s="66" t="s">
        <v>694</v>
      </c>
      <c r="C10" s="67">
        <v>10</v>
      </c>
      <c r="D10" s="160"/>
      <c r="E10" s="156"/>
      <c r="F10" s="158" t="s">
        <v>15</v>
      </c>
      <c r="G10" s="158" t="s">
        <v>19</v>
      </c>
      <c r="H10" s="68">
        <v>7.7</v>
      </c>
      <c r="I10" s="66" t="s">
        <v>174</v>
      </c>
      <c r="J10" s="31">
        <v>0.4861111111111111</v>
      </c>
      <c r="K10" s="21" t="s">
        <v>107</v>
      </c>
      <c r="L10" s="31">
        <v>0.50347222222222221</v>
      </c>
      <c r="M10" s="21" t="s">
        <v>107</v>
      </c>
      <c r="N10" s="31">
        <v>0.70833333333333337</v>
      </c>
      <c r="O10" s="66" t="s">
        <v>174</v>
      </c>
      <c r="P10" s="31">
        <v>0.72222222222222221</v>
      </c>
      <c r="Q10" s="156"/>
    </row>
    <row r="11" spans="1:17" s="161" customFormat="1" ht="22.5" customHeight="1" x14ac:dyDescent="0.25">
      <c r="A11" s="156">
        <v>6</v>
      </c>
      <c r="B11" s="66" t="s">
        <v>695</v>
      </c>
      <c r="C11" s="67">
        <v>9</v>
      </c>
      <c r="D11" s="160"/>
      <c r="E11" s="156"/>
      <c r="F11" s="158" t="s">
        <v>15</v>
      </c>
      <c r="G11" s="158" t="s">
        <v>19</v>
      </c>
      <c r="H11" s="68">
        <v>7.7</v>
      </c>
      <c r="I11" s="66" t="s">
        <v>174</v>
      </c>
      <c r="J11" s="31">
        <v>0.4861111111111111</v>
      </c>
      <c r="K11" s="21" t="s">
        <v>107</v>
      </c>
      <c r="L11" s="31">
        <v>0.50347222222222221</v>
      </c>
      <c r="M11" s="21" t="s">
        <v>107</v>
      </c>
      <c r="N11" s="31">
        <v>0.70833333333333337</v>
      </c>
      <c r="O11" s="66" t="s">
        <v>174</v>
      </c>
      <c r="P11" s="31">
        <v>0.72222222222222221</v>
      </c>
      <c r="Q11" s="156"/>
    </row>
    <row r="12" spans="1:17" ht="22.5" customHeight="1" x14ac:dyDescent="0.25">
      <c r="A12" s="203" t="s">
        <v>232</v>
      </c>
      <c r="B12" s="203"/>
      <c r="C12" s="92">
        <f>SUM(C6:C11)</f>
        <v>64</v>
      </c>
      <c r="D12" s="88"/>
      <c r="E12" s="88"/>
      <c r="F12" s="92"/>
      <c r="G12" s="92">
        <f>A11</f>
        <v>6</v>
      </c>
      <c r="H12" s="39">
        <f>SUM(H6:H11)</f>
        <v>46.400000000000006</v>
      </c>
      <c r="I12" s="21"/>
      <c r="J12" s="91"/>
      <c r="K12" s="21"/>
      <c r="L12" s="91"/>
      <c r="M12" s="21"/>
      <c r="N12" s="91"/>
      <c r="O12" s="21"/>
      <c r="P12" s="91"/>
      <c r="Q12" s="88"/>
    </row>
    <row r="13" spans="1:17" x14ac:dyDescent="0.25">
      <c r="Q13" s="89"/>
    </row>
    <row r="14" spans="1:17" x14ac:dyDescent="0.25">
      <c r="Q14" s="89"/>
    </row>
    <row r="15" spans="1:17" s="89" customFormat="1" ht="18" customHeight="1" x14ac:dyDescent="0.25">
      <c r="A15" s="202" t="s">
        <v>115</v>
      </c>
      <c r="B15" s="202"/>
      <c r="C15" s="202" t="s">
        <v>237</v>
      </c>
      <c r="D15" s="202"/>
      <c r="E15" s="202"/>
      <c r="F15" s="202"/>
      <c r="G15" s="202"/>
      <c r="H15" s="202"/>
      <c r="I15" s="202" t="s">
        <v>239</v>
      </c>
      <c r="J15" s="202"/>
      <c r="K15" s="202"/>
      <c r="L15" s="202" t="s">
        <v>238</v>
      </c>
      <c r="M15" s="202"/>
      <c r="N15" s="202"/>
      <c r="O15" s="202" t="s">
        <v>116</v>
      </c>
      <c r="P15" s="202"/>
      <c r="Q15" s="202"/>
    </row>
    <row r="16" spans="1:17" s="89" customFormat="1" ht="18" customHeight="1" x14ac:dyDescent="0.25">
      <c r="A16" s="202" t="s">
        <v>117</v>
      </c>
      <c r="B16" s="202"/>
      <c r="C16" s="202" t="s">
        <v>117</v>
      </c>
      <c r="D16" s="202"/>
      <c r="E16" s="202"/>
      <c r="F16" s="202"/>
      <c r="G16" s="202"/>
      <c r="H16" s="202"/>
      <c r="I16" s="202" t="s">
        <v>117</v>
      </c>
      <c r="J16" s="202"/>
      <c r="K16" s="202"/>
      <c r="L16" s="202" t="s">
        <v>117</v>
      </c>
      <c r="M16" s="202"/>
      <c r="N16" s="202"/>
      <c r="O16" s="202" t="s">
        <v>118</v>
      </c>
      <c r="P16" s="202"/>
      <c r="Q16" s="202"/>
    </row>
  </sheetData>
  <mergeCells count="22">
    <mergeCell ref="A16:B16"/>
    <mergeCell ref="I15:K15"/>
    <mergeCell ref="L15:N15"/>
    <mergeCell ref="O15:Q15"/>
    <mergeCell ref="C16:H16"/>
    <mergeCell ref="I16:K16"/>
    <mergeCell ref="L16:N16"/>
    <mergeCell ref="O16:Q16"/>
    <mergeCell ref="A12:B12"/>
    <mergeCell ref="A15:B15"/>
    <mergeCell ref="C15:H15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Normal="100" workbookViewId="0">
      <selection activeCell="C14" sqref="C14"/>
    </sheetView>
  </sheetViews>
  <sheetFormatPr defaultColWidth="23.5703125" defaultRowHeight="15.75" x14ac:dyDescent="0.25"/>
  <cols>
    <col min="1" max="1" width="3.7109375" style="161" customWidth="1"/>
    <col min="2" max="2" width="24.28515625" style="23" customWidth="1"/>
    <col min="3" max="3" width="4.7109375" style="161" customWidth="1"/>
    <col min="4" max="6" width="3.5703125" style="161" customWidth="1"/>
    <col min="7" max="7" width="8" style="161" customWidth="1"/>
    <col min="8" max="8" width="6.42578125" style="16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61" customWidth="1"/>
    <col min="18" max="252" width="9.140625" style="161" customWidth="1"/>
    <col min="253" max="16384" width="23.5703125" style="16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57" t="s">
        <v>9</v>
      </c>
      <c r="E5" s="157" t="s">
        <v>10</v>
      </c>
      <c r="F5" s="157" t="s">
        <v>11</v>
      </c>
      <c r="G5" s="211"/>
      <c r="H5" s="213"/>
      <c r="I5" s="160" t="s">
        <v>12</v>
      </c>
      <c r="J5" s="158" t="s">
        <v>13</v>
      </c>
      <c r="K5" s="160" t="s">
        <v>14</v>
      </c>
      <c r="L5" s="158" t="s">
        <v>13</v>
      </c>
      <c r="M5" s="160" t="s">
        <v>12</v>
      </c>
      <c r="N5" s="158" t="s">
        <v>13</v>
      </c>
      <c r="O5" s="160" t="s">
        <v>14</v>
      </c>
      <c r="P5" s="49" t="s">
        <v>13</v>
      </c>
      <c r="Q5" s="159" t="s">
        <v>184</v>
      </c>
    </row>
    <row r="6" spans="1:17" ht="22.5" customHeight="1" x14ac:dyDescent="0.25">
      <c r="A6" s="156">
        <v>1</v>
      </c>
      <c r="B6" s="201" t="s">
        <v>696</v>
      </c>
      <c r="C6" s="67">
        <v>8</v>
      </c>
      <c r="D6" s="156" t="s">
        <v>15</v>
      </c>
      <c r="E6" s="156"/>
      <c r="F6" s="156"/>
      <c r="G6" s="156" t="s">
        <v>19</v>
      </c>
      <c r="H6" s="68">
        <v>7.7</v>
      </c>
      <c r="I6" s="201" t="s">
        <v>696</v>
      </c>
      <c r="J6" s="32">
        <v>0.3125</v>
      </c>
      <c r="K6" s="19" t="s">
        <v>111</v>
      </c>
      <c r="L6" s="32">
        <v>0.3263888888888889</v>
      </c>
      <c r="M6" s="19" t="s">
        <v>111</v>
      </c>
      <c r="N6" s="32">
        <v>0.59722222222222221</v>
      </c>
      <c r="O6" s="201" t="s">
        <v>696</v>
      </c>
      <c r="P6" s="52">
        <v>0.61111111111111105</v>
      </c>
      <c r="Q6" s="156"/>
    </row>
    <row r="7" spans="1:17" ht="22.5" customHeight="1" x14ac:dyDescent="0.25">
      <c r="A7" s="156">
        <v>2</v>
      </c>
      <c r="B7" s="201" t="s">
        <v>109</v>
      </c>
      <c r="C7" s="67">
        <v>10</v>
      </c>
      <c r="D7" s="156" t="s">
        <v>15</v>
      </c>
      <c r="E7" s="156"/>
      <c r="F7" s="156"/>
      <c r="G7" s="156" t="s">
        <v>19</v>
      </c>
      <c r="H7" s="68">
        <v>7.5</v>
      </c>
      <c r="I7" s="201" t="s">
        <v>109</v>
      </c>
      <c r="J7" s="32">
        <v>0.3125</v>
      </c>
      <c r="K7" s="19" t="s">
        <v>111</v>
      </c>
      <c r="L7" s="32">
        <v>0.3263888888888889</v>
      </c>
      <c r="M7" s="19" t="s">
        <v>111</v>
      </c>
      <c r="N7" s="32">
        <v>0.59722222222222221</v>
      </c>
      <c r="O7" s="201" t="s">
        <v>109</v>
      </c>
      <c r="P7" s="52">
        <v>0.61111111111111105</v>
      </c>
      <c r="Q7" s="156"/>
    </row>
    <row r="8" spans="1:17" ht="22.5" customHeight="1" x14ac:dyDescent="0.25">
      <c r="A8" s="156">
        <v>3</v>
      </c>
      <c r="B8" s="22" t="s">
        <v>698</v>
      </c>
      <c r="C8" s="67">
        <v>15</v>
      </c>
      <c r="D8" s="156" t="s">
        <v>15</v>
      </c>
      <c r="E8" s="156"/>
      <c r="F8" s="156"/>
      <c r="G8" s="156" t="s">
        <v>19</v>
      </c>
      <c r="H8" s="68">
        <v>7.7</v>
      </c>
      <c r="I8" s="22" t="s">
        <v>698</v>
      </c>
      <c r="J8" s="32">
        <v>0.3125</v>
      </c>
      <c r="K8" s="19" t="s">
        <v>111</v>
      </c>
      <c r="L8" s="32">
        <v>0.3263888888888889</v>
      </c>
      <c r="M8" s="19" t="s">
        <v>111</v>
      </c>
      <c r="N8" s="32">
        <v>0.59722222222222221</v>
      </c>
      <c r="O8" s="22" t="s">
        <v>698</v>
      </c>
      <c r="P8" s="52">
        <v>0.61111111111111105</v>
      </c>
      <c r="Q8" s="156"/>
    </row>
    <row r="9" spans="1:17" ht="22.5" customHeight="1" x14ac:dyDescent="0.25">
      <c r="A9" s="156">
        <v>4</v>
      </c>
      <c r="B9" s="22" t="s">
        <v>699</v>
      </c>
      <c r="C9" s="67">
        <v>15</v>
      </c>
      <c r="D9" s="156" t="s">
        <v>15</v>
      </c>
      <c r="E9" s="156"/>
      <c r="F9" s="156"/>
      <c r="G9" s="156" t="s">
        <v>19</v>
      </c>
      <c r="H9" s="68">
        <v>7.7</v>
      </c>
      <c r="I9" s="22" t="s">
        <v>699</v>
      </c>
      <c r="J9" s="32">
        <v>0.3125</v>
      </c>
      <c r="K9" s="19" t="s">
        <v>111</v>
      </c>
      <c r="L9" s="32">
        <v>0.3263888888888889</v>
      </c>
      <c r="M9" s="19" t="s">
        <v>111</v>
      </c>
      <c r="N9" s="32">
        <v>0.59722222222222221</v>
      </c>
      <c r="O9" s="22" t="s">
        <v>699</v>
      </c>
      <c r="P9" s="52">
        <v>0.61111111111111105</v>
      </c>
      <c r="Q9" s="156"/>
    </row>
    <row r="10" spans="1:17" ht="22.5" customHeight="1" x14ac:dyDescent="0.25">
      <c r="A10" s="156">
        <v>5</v>
      </c>
      <c r="B10" s="201" t="s">
        <v>112</v>
      </c>
      <c r="C10" s="67">
        <v>7</v>
      </c>
      <c r="D10" s="156" t="s">
        <v>15</v>
      </c>
      <c r="E10" s="156"/>
      <c r="F10" s="156"/>
      <c r="G10" s="156" t="s">
        <v>19</v>
      </c>
      <c r="H10" s="68">
        <v>5.5</v>
      </c>
      <c r="I10" s="201" t="s">
        <v>112</v>
      </c>
      <c r="J10" s="32">
        <v>0.3125</v>
      </c>
      <c r="K10" s="19" t="s">
        <v>111</v>
      </c>
      <c r="L10" s="32">
        <v>0.3263888888888889</v>
      </c>
      <c r="M10" s="19" t="s">
        <v>111</v>
      </c>
      <c r="N10" s="32">
        <v>0.59722222222222221</v>
      </c>
      <c r="O10" s="201" t="s">
        <v>112</v>
      </c>
      <c r="P10" s="52">
        <v>0.61111111111111105</v>
      </c>
      <c r="Q10" s="156"/>
    </row>
    <row r="11" spans="1:17" ht="22.5" customHeight="1" x14ac:dyDescent="0.25">
      <c r="A11" s="156">
        <v>6</v>
      </c>
      <c r="B11" s="201" t="s">
        <v>697</v>
      </c>
      <c r="C11" s="67">
        <v>9</v>
      </c>
      <c r="D11" s="156" t="s">
        <v>15</v>
      </c>
      <c r="E11" s="156"/>
      <c r="F11" s="156"/>
      <c r="G11" s="156" t="s">
        <v>19</v>
      </c>
      <c r="H11" s="68">
        <v>8.4</v>
      </c>
      <c r="I11" s="201" t="s">
        <v>697</v>
      </c>
      <c r="J11" s="32">
        <v>0.3125</v>
      </c>
      <c r="K11" s="19" t="s">
        <v>111</v>
      </c>
      <c r="L11" s="32">
        <v>0.3263888888888889</v>
      </c>
      <c r="M11" s="19" t="s">
        <v>111</v>
      </c>
      <c r="N11" s="32">
        <v>0.59722222222222221</v>
      </c>
      <c r="O11" s="201" t="s">
        <v>697</v>
      </c>
      <c r="P11" s="32">
        <v>0.61111111111111105</v>
      </c>
      <c r="Q11" s="156"/>
    </row>
    <row r="12" spans="1:17" ht="22.5" customHeight="1" x14ac:dyDescent="0.25">
      <c r="A12" s="156">
        <v>7</v>
      </c>
      <c r="B12" s="201" t="s">
        <v>694</v>
      </c>
      <c r="C12" s="67">
        <v>15</v>
      </c>
      <c r="D12" s="156" t="s">
        <v>15</v>
      </c>
      <c r="E12" s="156"/>
      <c r="F12" s="156"/>
      <c r="G12" s="156" t="s">
        <v>19</v>
      </c>
      <c r="H12" s="68">
        <v>7.7</v>
      </c>
      <c r="I12" s="13" t="s">
        <v>174</v>
      </c>
      <c r="J12" s="32">
        <v>0.3125</v>
      </c>
      <c r="K12" s="19" t="s">
        <v>111</v>
      </c>
      <c r="L12" s="32">
        <v>0.3263888888888889</v>
      </c>
      <c r="M12" s="19" t="s">
        <v>111</v>
      </c>
      <c r="N12" s="32">
        <v>0.59722222222222221</v>
      </c>
      <c r="O12" s="13" t="s">
        <v>174</v>
      </c>
      <c r="P12" s="32">
        <v>0.61111111111111105</v>
      </c>
      <c r="Q12" s="156"/>
    </row>
    <row r="13" spans="1:17" ht="22.5" customHeight="1" x14ac:dyDescent="0.25">
      <c r="A13" s="156">
        <v>8</v>
      </c>
      <c r="B13" s="201" t="s">
        <v>695</v>
      </c>
      <c r="C13" s="67">
        <v>15</v>
      </c>
      <c r="D13" s="156" t="s">
        <v>15</v>
      </c>
      <c r="E13" s="156"/>
      <c r="F13" s="156"/>
      <c r="G13" s="156" t="s">
        <v>19</v>
      </c>
      <c r="H13" s="68">
        <v>7.7</v>
      </c>
      <c r="I13" s="13" t="s">
        <v>174</v>
      </c>
      <c r="J13" s="32">
        <v>0.3125</v>
      </c>
      <c r="K13" s="19" t="s">
        <v>111</v>
      </c>
      <c r="L13" s="32">
        <v>0.3263888888888889</v>
      </c>
      <c r="M13" s="19" t="s">
        <v>111</v>
      </c>
      <c r="N13" s="32">
        <v>0.59722222222222221</v>
      </c>
      <c r="O13" s="13" t="s">
        <v>174</v>
      </c>
      <c r="P13" s="32">
        <v>0.61111111111111105</v>
      </c>
      <c r="Q13" s="156"/>
    </row>
    <row r="14" spans="1:17" ht="22.5" customHeight="1" x14ac:dyDescent="0.25">
      <c r="A14" s="203" t="s">
        <v>232</v>
      </c>
      <c r="B14" s="203"/>
      <c r="C14" s="155">
        <f>SUM(C6:C13)</f>
        <v>94</v>
      </c>
      <c r="D14" s="156"/>
      <c r="E14" s="156"/>
      <c r="F14" s="156"/>
      <c r="G14" s="155">
        <f>A13</f>
        <v>8</v>
      </c>
      <c r="H14" s="39">
        <f>SUM(H6:H13)</f>
        <v>59.9</v>
      </c>
      <c r="I14" s="21"/>
      <c r="J14" s="158"/>
      <c r="K14" s="21"/>
      <c r="L14" s="158"/>
      <c r="M14" s="21"/>
      <c r="N14" s="158"/>
      <c r="O14" s="21"/>
      <c r="P14" s="158"/>
      <c r="Q14" s="156"/>
    </row>
    <row r="15" spans="1:17" x14ac:dyDescent="0.25">
      <c r="Q15" s="154"/>
    </row>
    <row r="16" spans="1:17" x14ac:dyDescent="0.25">
      <c r="Q16" s="154"/>
    </row>
    <row r="17" spans="1:17" s="154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54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</sheetData>
  <mergeCells count="22">
    <mergeCell ref="A18:B18"/>
    <mergeCell ref="I17:K17"/>
    <mergeCell ref="L17:N17"/>
    <mergeCell ref="O17:Q17"/>
    <mergeCell ref="C18:H18"/>
    <mergeCell ref="I18:K18"/>
    <mergeCell ref="L18:N18"/>
    <mergeCell ref="O18:Q18"/>
    <mergeCell ref="A14:B14"/>
    <mergeCell ref="A17:B17"/>
    <mergeCell ref="C17:H17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zoomScaleNormal="100" workbookViewId="0">
      <selection activeCell="R35" sqref="R35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113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ht="22.5" customHeight="1" x14ac:dyDescent="0.25">
      <c r="A6" s="88">
        <v>1</v>
      </c>
      <c r="B6" s="22" t="s">
        <v>700</v>
      </c>
      <c r="C6" s="98">
        <v>14</v>
      </c>
      <c r="D6" s="3" t="s">
        <v>15</v>
      </c>
      <c r="E6" s="3"/>
      <c r="F6" s="3"/>
      <c r="G6" s="3" t="s">
        <v>19</v>
      </c>
      <c r="H6" s="42">
        <v>2</v>
      </c>
      <c r="I6" s="1" t="s">
        <v>114</v>
      </c>
      <c r="J6" s="4">
        <v>0.34027777777777773</v>
      </c>
      <c r="K6" s="1" t="s">
        <v>702</v>
      </c>
      <c r="L6" s="4">
        <v>0.34722222222222227</v>
      </c>
      <c r="M6" s="1" t="s">
        <v>702</v>
      </c>
      <c r="N6" s="30">
        <v>0.62152777777777779</v>
      </c>
      <c r="O6" s="1" t="s">
        <v>114</v>
      </c>
      <c r="P6" s="4">
        <v>0.62847222222222221</v>
      </c>
      <c r="Q6" s="88"/>
    </row>
    <row r="7" spans="1:17" ht="22.5" customHeight="1" x14ac:dyDescent="0.25">
      <c r="A7" s="88">
        <v>2</v>
      </c>
      <c r="B7" s="22" t="s">
        <v>701</v>
      </c>
      <c r="C7" s="98">
        <v>14</v>
      </c>
      <c r="D7" s="3" t="s">
        <v>15</v>
      </c>
      <c r="E7" s="3"/>
      <c r="F7" s="3"/>
      <c r="G7" s="3" t="s">
        <v>19</v>
      </c>
      <c r="H7" s="42">
        <v>2</v>
      </c>
      <c r="I7" s="1" t="s">
        <v>114</v>
      </c>
      <c r="J7" s="4">
        <v>0.34027777777777773</v>
      </c>
      <c r="K7" s="1" t="s">
        <v>702</v>
      </c>
      <c r="L7" s="4">
        <v>0.34722222222222227</v>
      </c>
      <c r="M7" s="1" t="s">
        <v>702</v>
      </c>
      <c r="N7" s="30">
        <v>0.62152777777777779</v>
      </c>
      <c r="O7" s="1" t="s">
        <v>114</v>
      </c>
      <c r="P7" s="4">
        <v>0.62847222222222221</v>
      </c>
      <c r="Q7" s="88"/>
    </row>
    <row r="8" spans="1:17" ht="22.5" customHeight="1" x14ac:dyDescent="0.25">
      <c r="A8" s="203" t="s">
        <v>232</v>
      </c>
      <c r="B8" s="203"/>
      <c r="C8" s="92">
        <f>SUM(C6:C7)</f>
        <v>28</v>
      </c>
      <c r="D8" s="88"/>
      <c r="E8" s="88"/>
      <c r="F8" s="88"/>
      <c r="G8" s="92">
        <f>A7</f>
        <v>2</v>
      </c>
      <c r="H8" s="39">
        <f>SUM(H6:H7)</f>
        <v>4</v>
      </c>
      <c r="I8" s="21"/>
      <c r="J8" s="91"/>
      <c r="K8" s="21"/>
      <c r="L8" s="91"/>
      <c r="M8" s="21"/>
      <c r="N8" s="91"/>
      <c r="O8" s="21"/>
      <c r="P8" s="91"/>
      <c r="Q8" s="88"/>
    </row>
    <row r="9" spans="1:17" x14ac:dyDescent="0.25">
      <c r="Q9" s="89"/>
    </row>
    <row r="10" spans="1:17" x14ac:dyDescent="0.25">
      <c r="Q10" s="89"/>
    </row>
    <row r="11" spans="1:17" x14ac:dyDescent="0.25">
      <c r="Q11" s="89"/>
    </row>
    <row r="12" spans="1:17" x14ac:dyDescent="0.25">
      <c r="Q12" s="89"/>
    </row>
    <row r="13" spans="1:17" x14ac:dyDescent="0.25">
      <c r="Q13" s="89"/>
    </row>
    <row r="14" spans="1:17" x14ac:dyDescent="0.25">
      <c r="A14" s="202" t="s">
        <v>115</v>
      </c>
      <c r="B14" s="202"/>
      <c r="C14" s="202" t="s">
        <v>237</v>
      </c>
      <c r="D14" s="202"/>
      <c r="E14" s="202"/>
      <c r="F14" s="202"/>
      <c r="G14" s="202"/>
      <c r="H14" s="202"/>
      <c r="I14" s="202" t="s">
        <v>239</v>
      </c>
      <c r="J14" s="202"/>
      <c r="K14" s="202"/>
      <c r="L14" s="202" t="s">
        <v>238</v>
      </c>
      <c r="M14" s="202"/>
      <c r="N14" s="202"/>
      <c r="O14" s="202" t="s">
        <v>116</v>
      </c>
      <c r="P14" s="202"/>
      <c r="Q14" s="202"/>
    </row>
    <row r="15" spans="1:17" x14ac:dyDescent="0.25">
      <c r="A15" s="202" t="s">
        <v>117</v>
      </c>
      <c r="B15" s="202"/>
      <c r="C15" s="202" t="s">
        <v>117</v>
      </c>
      <c r="D15" s="202"/>
      <c r="E15" s="202"/>
      <c r="F15" s="202"/>
      <c r="G15" s="202"/>
      <c r="H15" s="202"/>
      <c r="I15" s="202" t="s">
        <v>117</v>
      </c>
      <c r="J15" s="202"/>
      <c r="K15" s="202"/>
      <c r="L15" s="202" t="s">
        <v>117</v>
      </c>
      <c r="M15" s="202"/>
      <c r="N15" s="202"/>
      <c r="O15" s="202" t="s">
        <v>118</v>
      </c>
      <c r="P15" s="202"/>
      <c r="Q15" s="202"/>
    </row>
    <row r="16" spans="1:17" x14ac:dyDescent="0.25">
      <c r="Q16" s="89"/>
    </row>
    <row r="17" spans="17:17" x14ac:dyDescent="0.25">
      <c r="Q17" s="89"/>
    </row>
    <row r="24" spans="17:17" ht="16.5" customHeight="1" x14ac:dyDescent="0.25"/>
  </sheetData>
  <mergeCells count="22">
    <mergeCell ref="A8:B8"/>
    <mergeCell ref="A1:P1"/>
    <mergeCell ref="A2:P2"/>
    <mergeCell ref="A3:P3"/>
    <mergeCell ref="A4:A5"/>
    <mergeCell ref="B4:B5"/>
    <mergeCell ref="C4:C5"/>
    <mergeCell ref="D4:F4"/>
    <mergeCell ref="M4:P4"/>
    <mergeCell ref="G4:G5"/>
    <mergeCell ref="H4:H5"/>
    <mergeCell ref="I4:L4"/>
    <mergeCell ref="A14:B14"/>
    <mergeCell ref="C14:H14"/>
    <mergeCell ref="I14:K14"/>
    <mergeCell ref="L14:N14"/>
    <mergeCell ref="O14:Q14"/>
    <mergeCell ref="A15:B15"/>
    <mergeCell ref="C15:H15"/>
    <mergeCell ref="I15:K15"/>
    <mergeCell ref="L15:N15"/>
    <mergeCell ref="O15:Q15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Normal="100" workbookViewId="0">
      <selection activeCell="A25" sqref="A25:Q25"/>
    </sheetView>
  </sheetViews>
  <sheetFormatPr defaultColWidth="23.5703125" defaultRowHeight="15.75" x14ac:dyDescent="0.25"/>
  <cols>
    <col min="1" max="1" width="3.7109375" style="111" customWidth="1"/>
    <col min="2" max="2" width="22.57031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9.7109375" style="15" bestFit="1" customWidth="1"/>
    <col min="10" max="10" width="4.42578125" style="16" customWidth="1"/>
    <col min="11" max="11" width="19" style="15" bestFit="1" customWidth="1"/>
    <col min="12" max="12" width="5" style="16" customWidth="1"/>
    <col min="13" max="13" width="19" style="15" bestFit="1" customWidth="1"/>
    <col min="14" max="14" width="5" style="16" customWidth="1"/>
    <col min="15" max="15" width="19.7109375" style="15" bestFit="1" customWidth="1"/>
    <col min="16" max="16" width="4.85546875" style="16" customWidth="1"/>
    <col min="17" max="17" width="15.42578125" style="111" customWidth="1"/>
    <col min="18" max="253" width="9.140625" style="111" customWidth="1"/>
    <col min="254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327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04" t="s">
        <v>9</v>
      </c>
      <c r="E5" s="104" t="s">
        <v>10</v>
      </c>
      <c r="F5" s="104" t="s">
        <v>11</v>
      </c>
      <c r="G5" s="211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134" t="s">
        <v>322</v>
      </c>
      <c r="C6" s="103">
        <v>14</v>
      </c>
      <c r="D6" s="103" t="s">
        <v>18</v>
      </c>
      <c r="E6" s="103"/>
      <c r="F6" s="103"/>
      <c r="G6" s="103" t="s">
        <v>19</v>
      </c>
      <c r="H6" s="40">
        <v>4</v>
      </c>
      <c r="I6" s="134" t="s">
        <v>322</v>
      </c>
      <c r="J6" s="32">
        <v>0.3263888888888889</v>
      </c>
      <c r="K6" s="21" t="s">
        <v>198</v>
      </c>
      <c r="L6" s="32">
        <v>0.34027777777777773</v>
      </c>
      <c r="M6" s="21" t="s">
        <v>198</v>
      </c>
      <c r="N6" s="32">
        <v>0.60763888888888895</v>
      </c>
      <c r="O6" s="134" t="s">
        <v>322</v>
      </c>
      <c r="P6" s="52">
        <v>0.62152777777777779</v>
      </c>
      <c r="Q6" s="103"/>
    </row>
    <row r="7" spans="1:17" x14ac:dyDescent="0.25">
      <c r="A7" s="103">
        <v>2</v>
      </c>
      <c r="B7" s="37" t="s">
        <v>324</v>
      </c>
      <c r="C7" s="103">
        <v>12</v>
      </c>
      <c r="D7" s="103" t="s">
        <v>18</v>
      </c>
      <c r="E7" s="103"/>
      <c r="F7" s="103"/>
      <c r="G7" s="103" t="s">
        <v>19</v>
      </c>
      <c r="H7" s="40">
        <v>3</v>
      </c>
      <c r="I7" s="21" t="s">
        <v>323</v>
      </c>
      <c r="J7" s="32">
        <v>0.3263888888888889</v>
      </c>
      <c r="K7" s="21" t="s">
        <v>198</v>
      </c>
      <c r="L7" s="32">
        <v>0.34027777777777773</v>
      </c>
      <c r="M7" s="21" t="s">
        <v>198</v>
      </c>
      <c r="N7" s="32">
        <v>0.60763888888888895</v>
      </c>
      <c r="O7" s="21" t="s">
        <v>323</v>
      </c>
      <c r="P7" s="52">
        <v>0.62152777777777779</v>
      </c>
      <c r="Q7" s="103"/>
    </row>
    <row r="8" spans="1:17" x14ac:dyDescent="0.25">
      <c r="A8" s="103">
        <v>3</v>
      </c>
      <c r="B8" s="37" t="s">
        <v>325</v>
      </c>
      <c r="C8" s="103">
        <v>11</v>
      </c>
      <c r="D8" s="103" t="s">
        <v>18</v>
      </c>
      <c r="E8" s="103"/>
      <c r="F8" s="103"/>
      <c r="G8" s="103" t="s">
        <v>19</v>
      </c>
      <c r="H8" s="40">
        <v>3</v>
      </c>
      <c r="I8" s="21" t="s">
        <v>323</v>
      </c>
      <c r="J8" s="32">
        <v>0.3263888888888889</v>
      </c>
      <c r="K8" s="21" t="s">
        <v>198</v>
      </c>
      <c r="L8" s="32">
        <v>0.34027777777777773</v>
      </c>
      <c r="M8" s="21" t="s">
        <v>198</v>
      </c>
      <c r="N8" s="32">
        <v>0.60763888888888895</v>
      </c>
      <c r="O8" s="21" t="s">
        <v>323</v>
      </c>
      <c r="P8" s="52">
        <v>0.62152777777777779</v>
      </c>
      <c r="Q8" s="103"/>
    </row>
    <row r="9" spans="1:17" x14ac:dyDescent="0.25">
      <c r="A9" s="103">
        <v>4</v>
      </c>
      <c r="B9" s="37" t="s">
        <v>326</v>
      </c>
      <c r="C9" s="103">
        <v>11</v>
      </c>
      <c r="D9" s="103" t="s">
        <v>18</v>
      </c>
      <c r="E9" s="103"/>
      <c r="F9" s="103"/>
      <c r="G9" s="103" t="s">
        <v>19</v>
      </c>
      <c r="H9" s="40">
        <v>3</v>
      </c>
      <c r="I9" s="21" t="s">
        <v>323</v>
      </c>
      <c r="J9" s="32">
        <v>0.3263888888888889</v>
      </c>
      <c r="K9" s="21" t="s">
        <v>198</v>
      </c>
      <c r="L9" s="32">
        <v>0.34027777777777773</v>
      </c>
      <c r="M9" s="21" t="s">
        <v>198</v>
      </c>
      <c r="N9" s="32">
        <v>0.60763888888888895</v>
      </c>
      <c r="O9" s="21" t="s">
        <v>323</v>
      </c>
      <c r="P9" s="52">
        <v>0.62152777777777779</v>
      </c>
      <c r="Q9" s="103"/>
    </row>
    <row r="10" spans="1:17" x14ac:dyDescent="0.25">
      <c r="A10" s="103">
        <v>5</v>
      </c>
      <c r="B10" s="37" t="s">
        <v>328</v>
      </c>
      <c r="C10" s="103">
        <v>12</v>
      </c>
      <c r="D10" s="103" t="s">
        <v>18</v>
      </c>
      <c r="E10" s="103"/>
      <c r="F10" s="103"/>
      <c r="G10" s="103" t="s">
        <v>19</v>
      </c>
      <c r="H10" s="135">
        <v>6.6</v>
      </c>
      <c r="I10" s="21" t="s">
        <v>197</v>
      </c>
      <c r="J10" s="32">
        <v>0.3263888888888889</v>
      </c>
      <c r="K10" s="21" t="s">
        <v>198</v>
      </c>
      <c r="L10" s="32">
        <v>0.34027777777777773</v>
      </c>
      <c r="M10" s="21" t="s">
        <v>198</v>
      </c>
      <c r="N10" s="32">
        <v>0.60763888888888895</v>
      </c>
      <c r="O10" s="21" t="s">
        <v>197</v>
      </c>
      <c r="P10" s="52">
        <v>0.62152777777777779</v>
      </c>
      <c r="Q10" s="103"/>
    </row>
    <row r="11" spans="1:17" x14ac:dyDescent="0.25">
      <c r="A11" s="103">
        <v>6</v>
      </c>
      <c r="B11" s="37" t="s">
        <v>329</v>
      </c>
      <c r="C11" s="103">
        <v>12</v>
      </c>
      <c r="D11" s="103" t="s">
        <v>18</v>
      </c>
      <c r="E11" s="103"/>
      <c r="F11" s="103"/>
      <c r="G11" s="103" t="s">
        <v>19</v>
      </c>
      <c r="H11" s="135">
        <v>6.6</v>
      </c>
      <c r="I11" s="21" t="s">
        <v>197</v>
      </c>
      <c r="J11" s="32">
        <v>0.3263888888888889</v>
      </c>
      <c r="K11" s="21" t="s">
        <v>198</v>
      </c>
      <c r="L11" s="32">
        <v>0.34027777777777773</v>
      </c>
      <c r="M11" s="21" t="s">
        <v>198</v>
      </c>
      <c r="N11" s="32">
        <v>0.60763888888888895</v>
      </c>
      <c r="O11" s="21" t="s">
        <v>197</v>
      </c>
      <c r="P11" s="52">
        <v>0.62152777777777779</v>
      </c>
      <c r="Q11" s="103"/>
    </row>
    <row r="12" spans="1:17" x14ac:dyDescent="0.25">
      <c r="A12" s="103">
        <v>7</v>
      </c>
      <c r="B12" s="37" t="s">
        <v>330</v>
      </c>
      <c r="C12" s="103">
        <v>12</v>
      </c>
      <c r="D12" s="103" t="s">
        <v>18</v>
      </c>
      <c r="E12" s="103"/>
      <c r="F12" s="103"/>
      <c r="G12" s="103" t="s">
        <v>19</v>
      </c>
      <c r="H12" s="135">
        <v>6.6</v>
      </c>
      <c r="I12" s="21" t="s">
        <v>197</v>
      </c>
      <c r="J12" s="32">
        <v>0.3263888888888889</v>
      </c>
      <c r="K12" s="21" t="s">
        <v>198</v>
      </c>
      <c r="L12" s="32">
        <v>0.34027777777777773</v>
      </c>
      <c r="M12" s="21" t="s">
        <v>198</v>
      </c>
      <c r="N12" s="32">
        <v>0.60763888888888895</v>
      </c>
      <c r="O12" s="21" t="s">
        <v>197</v>
      </c>
      <c r="P12" s="52">
        <v>0.62152777777777779</v>
      </c>
      <c r="Q12" s="103"/>
    </row>
    <row r="13" spans="1:17" x14ac:dyDescent="0.25">
      <c r="A13" s="103">
        <v>8</v>
      </c>
      <c r="B13" s="37" t="s">
        <v>331</v>
      </c>
      <c r="C13" s="103">
        <v>12</v>
      </c>
      <c r="D13" s="103" t="s">
        <v>18</v>
      </c>
      <c r="E13" s="103"/>
      <c r="F13" s="103"/>
      <c r="G13" s="103" t="s">
        <v>19</v>
      </c>
      <c r="H13" s="135">
        <v>6.6</v>
      </c>
      <c r="I13" s="21" t="s">
        <v>197</v>
      </c>
      <c r="J13" s="32">
        <v>0.3263888888888889</v>
      </c>
      <c r="K13" s="21" t="s">
        <v>198</v>
      </c>
      <c r="L13" s="32">
        <v>0.34027777777777773</v>
      </c>
      <c r="M13" s="21" t="s">
        <v>198</v>
      </c>
      <c r="N13" s="32">
        <v>0.60763888888888895</v>
      </c>
      <c r="O13" s="21" t="s">
        <v>197</v>
      </c>
      <c r="P13" s="52">
        <v>0.62152777777777779</v>
      </c>
      <c r="Q13" s="103"/>
    </row>
    <row r="14" spans="1:17" x14ac:dyDescent="0.25">
      <c r="A14" s="103">
        <v>9</v>
      </c>
      <c r="B14" s="134" t="s">
        <v>332</v>
      </c>
      <c r="C14" s="103">
        <v>12</v>
      </c>
      <c r="D14" s="103" t="s">
        <v>18</v>
      </c>
      <c r="E14" s="103"/>
      <c r="F14" s="103"/>
      <c r="G14" s="103" t="s">
        <v>19</v>
      </c>
      <c r="H14" s="135">
        <v>6.6</v>
      </c>
      <c r="I14" s="21" t="s">
        <v>344</v>
      </c>
      <c r="J14" s="32">
        <v>0.3263888888888889</v>
      </c>
      <c r="K14" s="21" t="s">
        <v>198</v>
      </c>
      <c r="L14" s="32">
        <v>0.34027777777777773</v>
      </c>
      <c r="M14" s="21" t="s">
        <v>198</v>
      </c>
      <c r="N14" s="32">
        <v>0.60763888888888895</v>
      </c>
      <c r="O14" s="21" t="s">
        <v>344</v>
      </c>
      <c r="P14" s="32">
        <v>0.62152777777777779</v>
      </c>
      <c r="Q14" s="103"/>
    </row>
    <row r="15" spans="1:17" x14ac:dyDescent="0.25">
      <c r="A15" s="103">
        <v>10</v>
      </c>
      <c r="B15" s="134" t="s">
        <v>333</v>
      </c>
      <c r="C15" s="103">
        <v>11</v>
      </c>
      <c r="D15" s="103" t="s">
        <v>18</v>
      </c>
      <c r="E15" s="103"/>
      <c r="F15" s="103"/>
      <c r="G15" s="103" t="s">
        <v>19</v>
      </c>
      <c r="H15" s="135">
        <v>6.6</v>
      </c>
      <c r="I15" s="21" t="s">
        <v>344</v>
      </c>
      <c r="J15" s="32">
        <v>0.3263888888888889</v>
      </c>
      <c r="K15" s="21" t="s">
        <v>198</v>
      </c>
      <c r="L15" s="32">
        <v>0.34027777777777773</v>
      </c>
      <c r="M15" s="21" t="s">
        <v>198</v>
      </c>
      <c r="N15" s="32">
        <v>0.60763888888888895</v>
      </c>
      <c r="O15" s="21" t="s">
        <v>344</v>
      </c>
      <c r="P15" s="32">
        <v>0.62152777777777779</v>
      </c>
      <c r="Q15" s="103"/>
    </row>
    <row r="16" spans="1:17" x14ac:dyDescent="0.25">
      <c r="A16" s="103">
        <v>11</v>
      </c>
      <c r="B16" s="134" t="s">
        <v>334</v>
      </c>
      <c r="C16" s="103">
        <v>11</v>
      </c>
      <c r="D16" s="103" t="s">
        <v>18</v>
      </c>
      <c r="E16" s="103"/>
      <c r="F16" s="103"/>
      <c r="G16" s="103" t="s">
        <v>19</v>
      </c>
      <c r="H16" s="135">
        <v>6.6</v>
      </c>
      <c r="I16" s="21" t="s">
        <v>344</v>
      </c>
      <c r="J16" s="32">
        <v>0.3263888888888889</v>
      </c>
      <c r="K16" s="21" t="s">
        <v>198</v>
      </c>
      <c r="L16" s="32">
        <v>0.34027777777777773</v>
      </c>
      <c r="M16" s="21" t="s">
        <v>198</v>
      </c>
      <c r="N16" s="32">
        <v>0.60763888888888895</v>
      </c>
      <c r="O16" s="21" t="s">
        <v>344</v>
      </c>
      <c r="P16" s="32">
        <v>0.62152777777777779</v>
      </c>
      <c r="Q16" s="103"/>
    </row>
    <row r="17" spans="1:17" x14ac:dyDescent="0.25">
      <c r="A17" s="103">
        <v>12</v>
      </c>
      <c r="B17" s="134" t="s">
        <v>335</v>
      </c>
      <c r="C17" s="103">
        <v>12</v>
      </c>
      <c r="D17" s="103" t="s">
        <v>18</v>
      </c>
      <c r="E17" s="103"/>
      <c r="F17" s="103"/>
      <c r="G17" s="103" t="s">
        <v>19</v>
      </c>
      <c r="H17" s="135">
        <v>6</v>
      </c>
      <c r="I17" s="37" t="s">
        <v>196</v>
      </c>
      <c r="J17" s="32">
        <v>0.3263888888888889</v>
      </c>
      <c r="K17" s="21" t="s">
        <v>198</v>
      </c>
      <c r="L17" s="32">
        <v>0.34027777777777773</v>
      </c>
      <c r="M17" s="21" t="s">
        <v>198</v>
      </c>
      <c r="N17" s="32">
        <v>0.60763888888888895</v>
      </c>
      <c r="O17" s="37" t="s">
        <v>196</v>
      </c>
      <c r="P17" s="32">
        <v>0.62152777777777779</v>
      </c>
      <c r="Q17" s="103"/>
    </row>
    <row r="18" spans="1:17" x14ac:dyDescent="0.25">
      <c r="A18" s="103">
        <v>13</v>
      </c>
      <c r="B18" s="134" t="s">
        <v>336</v>
      </c>
      <c r="C18" s="103">
        <v>12</v>
      </c>
      <c r="D18" s="103" t="s">
        <v>18</v>
      </c>
      <c r="E18" s="103"/>
      <c r="F18" s="103"/>
      <c r="G18" s="103" t="s">
        <v>19</v>
      </c>
      <c r="H18" s="135">
        <v>6</v>
      </c>
      <c r="I18" s="37" t="s">
        <v>196</v>
      </c>
      <c r="J18" s="32">
        <v>0.3263888888888889</v>
      </c>
      <c r="K18" s="21" t="s">
        <v>198</v>
      </c>
      <c r="L18" s="32">
        <v>0.34027777777777773</v>
      </c>
      <c r="M18" s="21" t="s">
        <v>198</v>
      </c>
      <c r="N18" s="32">
        <v>0.60763888888888895</v>
      </c>
      <c r="O18" s="37" t="s">
        <v>196</v>
      </c>
      <c r="P18" s="32">
        <v>0.62152777777777779</v>
      </c>
      <c r="Q18" s="103"/>
    </row>
    <row r="19" spans="1:17" x14ac:dyDescent="0.25">
      <c r="A19" s="103">
        <v>14</v>
      </c>
      <c r="B19" s="134" t="s">
        <v>337</v>
      </c>
      <c r="C19" s="103">
        <v>12</v>
      </c>
      <c r="D19" s="103" t="s">
        <v>18</v>
      </c>
      <c r="E19" s="103"/>
      <c r="F19" s="103"/>
      <c r="G19" s="103" t="s">
        <v>19</v>
      </c>
      <c r="H19" s="135">
        <v>6</v>
      </c>
      <c r="I19" s="37" t="s">
        <v>196</v>
      </c>
      <c r="J19" s="32">
        <v>0.3263888888888889</v>
      </c>
      <c r="K19" s="21" t="s">
        <v>198</v>
      </c>
      <c r="L19" s="32">
        <v>0.34027777777777773</v>
      </c>
      <c r="M19" s="21" t="s">
        <v>198</v>
      </c>
      <c r="N19" s="32">
        <v>0.60763888888888895</v>
      </c>
      <c r="O19" s="37" t="s">
        <v>196</v>
      </c>
      <c r="P19" s="32">
        <v>0.62152777777777779</v>
      </c>
      <c r="Q19" s="103"/>
    </row>
    <row r="20" spans="1:17" x14ac:dyDescent="0.25">
      <c r="A20" s="103">
        <v>15</v>
      </c>
      <c r="B20" s="134" t="s">
        <v>338</v>
      </c>
      <c r="C20" s="103">
        <v>11</v>
      </c>
      <c r="D20" s="103" t="s">
        <v>18</v>
      </c>
      <c r="E20" s="103"/>
      <c r="F20" s="103"/>
      <c r="G20" s="103" t="s">
        <v>19</v>
      </c>
      <c r="H20" s="135">
        <v>6</v>
      </c>
      <c r="I20" s="37" t="s">
        <v>196</v>
      </c>
      <c r="J20" s="32">
        <v>0.3263888888888889</v>
      </c>
      <c r="K20" s="21" t="s">
        <v>198</v>
      </c>
      <c r="L20" s="32">
        <v>0.34027777777777773</v>
      </c>
      <c r="M20" s="21" t="s">
        <v>198</v>
      </c>
      <c r="N20" s="32">
        <v>0.60763888888888895</v>
      </c>
      <c r="O20" s="37" t="s">
        <v>196</v>
      </c>
      <c r="P20" s="32">
        <v>0.62152777777777779</v>
      </c>
      <c r="Q20" s="103"/>
    </row>
    <row r="21" spans="1:17" x14ac:dyDescent="0.25">
      <c r="A21" s="103">
        <v>16</v>
      </c>
      <c r="B21" s="37" t="s">
        <v>339</v>
      </c>
      <c r="C21" s="103">
        <v>9</v>
      </c>
      <c r="D21" s="103" t="s">
        <v>18</v>
      </c>
      <c r="E21" s="103"/>
      <c r="F21" s="103"/>
      <c r="G21" s="103" t="s">
        <v>19</v>
      </c>
      <c r="H21" s="136">
        <v>2</v>
      </c>
      <c r="I21" s="37" t="s">
        <v>127</v>
      </c>
      <c r="J21" s="32">
        <v>0.3263888888888889</v>
      </c>
      <c r="K21" s="21" t="s">
        <v>198</v>
      </c>
      <c r="L21" s="32">
        <v>0.34027777777777773</v>
      </c>
      <c r="M21" s="21" t="s">
        <v>198</v>
      </c>
      <c r="N21" s="32">
        <v>0.60763888888888895</v>
      </c>
      <c r="O21" s="37" t="s">
        <v>127</v>
      </c>
      <c r="P21" s="32">
        <v>0.62152777777777779</v>
      </c>
      <c r="Q21" s="103"/>
    </row>
    <row r="22" spans="1:17" x14ac:dyDescent="0.25">
      <c r="A22" s="103">
        <v>17</v>
      </c>
      <c r="B22" s="37" t="s">
        <v>340</v>
      </c>
      <c r="C22" s="103">
        <v>8</v>
      </c>
      <c r="D22" s="103" t="s">
        <v>18</v>
      </c>
      <c r="E22" s="103"/>
      <c r="F22" s="103"/>
      <c r="G22" s="103" t="s">
        <v>19</v>
      </c>
      <c r="H22" s="136">
        <v>2</v>
      </c>
      <c r="I22" s="37" t="s">
        <v>127</v>
      </c>
      <c r="J22" s="32">
        <v>0.3263888888888889</v>
      </c>
      <c r="K22" s="21" t="s">
        <v>198</v>
      </c>
      <c r="L22" s="32">
        <v>0.34027777777777773</v>
      </c>
      <c r="M22" s="21" t="s">
        <v>198</v>
      </c>
      <c r="N22" s="32">
        <v>0.60763888888888895</v>
      </c>
      <c r="O22" s="37" t="s">
        <v>127</v>
      </c>
      <c r="P22" s="32">
        <v>0.62152777777777779</v>
      </c>
      <c r="Q22" s="103"/>
    </row>
    <row r="23" spans="1:17" x14ac:dyDescent="0.25">
      <c r="A23" s="103">
        <v>18</v>
      </c>
      <c r="B23" s="37" t="s">
        <v>342</v>
      </c>
      <c r="C23" s="103">
        <v>11</v>
      </c>
      <c r="D23" s="103" t="s">
        <v>18</v>
      </c>
      <c r="E23" s="103"/>
      <c r="F23" s="103"/>
      <c r="G23" s="103" t="s">
        <v>19</v>
      </c>
      <c r="H23" s="137">
        <v>3.2</v>
      </c>
      <c r="I23" s="37" t="s">
        <v>341</v>
      </c>
      <c r="J23" s="32">
        <v>0.3263888888888889</v>
      </c>
      <c r="K23" s="21" t="s">
        <v>198</v>
      </c>
      <c r="L23" s="32">
        <v>0.34027777777777773</v>
      </c>
      <c r="M23" s="21" t="s">
        <v>198</v>
      </c>
      <c r="N23" s="32">
        <v>0.60763888888888895</v>
      </c>
      <c r="O23" s="37" t="s">
        <v>341</v>
      </c>
      <c r="P23" s="32">
        <v>0.62152777777777779</v>
      </c>
      <c r="Q23" s="103"/>
    </row>
    <row r="24" spans="1:17" x14ac:dyDescent="0.25">
      <c r="A24" s="103">
        <v>19</v>
      </c>
      <c r="B24" s="37" t="s">
        <v>343</v>
      </c>
      <c r="C24" s="103">
        <v>11</v>
      </c>
      <c r="D24" s="103" t="s">
        <v>18</v>
      </c>
      <c r="E24" s="103"/>
      <c r="F24" s="103"/>
      <c r="G24" s="103" t="s">
        <v>19</v>
      </c>
      <c r="H24" s="137">
        <v>3.2</v>
      </c>
      <c r="I24" s="37" t="s">
        <v>341</v>
      </c>
      <c r="J24" s="32">
        <v>0.3263888888888889</v>
      </c>
      <c r="K24" s="21" t="s">
        <v>198</v>
      </c>
      <c r="L24" s="32">
        <v>0.34027777777777773</v>
      </c>
      <c r="M24" s="21" t="s">
        <v>198</v>
      </c>
      <c r="N24" s="32">
        <v>0.60763888888888895</v>
      </c>
      <c r="O24" s="37" t="s">
        <v>341</v>
      </c>
      <c r="P24" s="32">
        <v>0.62152777777777779</v>
      </c>
      <c r="Q24" s="103"/>
    </row>
    <row r="25" spans="1:17" ht="14.25" customHeight="1" x14ac:dyDescent="0.25">
      <c r="A25" s="203" t="s">
        <v>232</v>
      </c>
      <c r="B25" s="203"/>
      <c r="C25" s="73">
        <f>SUM(C6:C24)</f>
        <v>216</v>
      </c>
      <c r="D25" s="103"/>
      <c r="E25" s="103"/>
      <c r="F25" s="103"/>
      <c r="G25" s="102">
        <f>A24</f>
        <v>19</v>
      </c>
      <c r="H25" s="39">
        <f>SUM(H6:H24)</f>
        <v>93.600000000000023</v>
      </c>
      <c r="I25" s="21"/>
      <c r="J25" s="105"/>
      <c r="K25" s="21"/>
      <c r="L25" s="105"/>
      <c r="M25" s="21"/>
      <c r="N25" s="105"/>
      <c r="O25" s="21"/>
      <c r="P25" s="105"/>
      <c r="Q25" s="103"/>
    </row>
    <row r="29" spans="1:17" s="101" customFormat="1" ht="18" customHeight="1" x14ac:dyDescent="0.25">
      <c r="A29" s="202" t="s">
        <v>115</v>
      </c>
      <c r="B29" s="202"/>
      <c r="C29" s="202" t="s">
        <v>237</v>
      </c>
      <c r="D29" s="202"/>
      <c r="E29" s="202"/>
      <c r="F29" s="202"/>
      <c r="G29" s="202"/>
      <c r="H29" s="202"/>
      <c r="I29" s="202" t="s">
        <v>239</v>
      </c>
      <c r="J29" s="202"/>
      <c r="K29" s="202"/>
      <c r="L29" s="202" t="s">
        <v>238</v>
      </c>
      <c r="M29" s="202"/>
      <c r="N29" s="202"/>
      <c r="O29" s="202" t="s">
        <v>116</v>
      </c>
      <c r="P29" s="202"/>
      <c r="Q29" s="202"/>
    </row>
    <row r="30" spans="1:17" s="101" customFormat="1" ht="18" customHeight="1" x14ac:dyDescent="0.25">
      <c r="A30" s="202" t="s">
        <v>117</v>
      </c>
      <c r="B30" s="202"/>
      <c r="C30" s="202" t="s">
        <v>117</v>
      </c>
      <c r="D30" s="202"/>
      <c r="E30" s="202"/>
      <c r="F30" s="202"/>
      <c r="G30" s="202"/>
      <c r="H30" s="202"/>
      <c r="I30" s="202" t="s">
        <v>117</v>
      </c>
      <c r="J30" s="202"/>
      <c r="K30" s="202"/>
      <c r="L30" s="202" t="s">
        <v>117</v>
      </c>
      <c r="M30" s="202"/>
      <c r="N30" s="202"/>
      <c r="O30" s="202" t="s">
        <v>118</v>
      </c>
      <c r="P30" s="202"/>
      <c r="Q30" s="202"/>
    </row>
  </sheetData>
  <mergeCells count="22">
    <mergeCell ref="A25:B25"/>
    <mergeCell ref="A30:B30"/>
    <mergeCell ref="A3:P3"/>
    <mergeCell ref="A1:P1"/>
    <mergeCell ref="A2:P2"/>
    <mergeCell ref="B4:B5"/>
    <mergeCell ref="C4:C5"/>
    <mergeCell ref="D4:F4"/>
    <mergeCell ref="G4:G5"/>
    <mergeCell ref="H4:H5"/>
    <mergeCell ref="A4:A5"/>
    <mergeCell ref="M4:P4"/>
    <mergeCell ref="I4:L4"/>
    <mergeCell ref="A29:B29"/>
    <mergeCell ref="O30:Q30"/>
    <mergeCell ref="C29:H29"/>
    <mergeCell ref="I29:K29"/>
    <mergeCell ref="L29:N29"/>
    <mergeCell ref="O29:Q29"/>
    <mergeCell ref="C30:H30"/>
    <mergeCell ref="I30:K30"/>
    <mergeCell ref="L30:N30"/>
  </mergeCells>
  <phoneticPr fontId="0" type="noConversion"/>
  <pageMargins left="0.19685039370078741" right="0" top="0.19685039370078741" bottom="0" header="0" footer="0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zoomScaleNormal="100" workbookViewId="0">
      <selection activeCell="A13" sqref="A13:Q13"/>
    </sheetView>
  </sheetViews>
  <sheetFormatPr defaultColWidth="23.5703125" defaultRowHeight="15.75" x14ac:dyDescent="0.25"/>
  <cols>
    <col min="1" max="1" width="3.7109375" style="100" customWidth="1"/>
    <col min="2" max="2" width="24.28515625" style="23" customWidth="1"/>
    <col min="3" max="3" width="4.7109375" style="100" customWidth="1"/>
    <col min="4" max="6" width="3.5703125" style="100" customWidth="1"/>
    <col min="7" max="7" width="8" style="100" customWidth="1"/>
    <col min="8" max="8" width="6.42578125" style="100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00" customWidth="1"/>
    <col min="18" max="255" width="9.140625" style="100" customWidth="1"/>
    <col min="256" max="16384" width="23.5703125" style="100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27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90" t="s">
        <v>9</v>
      </c>
      <c r="E5" s="90" t="s">
        <v>10</v>
      </c>
      <c r="F5" s="90" t="s">
        <v>11</v>
      </c>
      <c r="G5" s="211"/>
      <c r="H5" s="213"/>
      <c r="I5" s="98" t="s">
        <v>12</v>
      </c>
      <c r="J5" s="91" t="s">
        <v>13</v>
      </c>
      <c r="K5" s="98" t="s">
        <v>14</v>
      </c>
      <c r="L5" s="91" t="s">
        <v>13</v>
      </c>
      <c r="M5" s="98" t="s">
        <v>12</v>
      </c>
      <c r="N5" s="91" t="s">
        <v>13</v>
      </c>
      <c r="O5" s="98" t="s">
        <v>14</v>
      </c>
      <c r="P5" s="49" t="s">
        <v>13</v>
      </c>
      <c r="Q5" s="97" t="s">
        <v>184</v>
      </c>
    </row>
    <row r="6" spans="1:17" x14ac:dyDescent="0.25">
      <c r="A6" s="88">
        <v>1</v>
      </c>
      <c r="B6" s="22" t="s">
        <v>345</v>
      </c>
      <c r="C6" s="98">
        <v>11</v>
      </c>
      <c r="D6" s="3" t="s">
        <v>15</v>
      </c>
      <c r="E6" s="3"/>
      <c r="F6" s="3"/>
      <c r="G6" s="3" t="s">
        <v>19</v>
      </c>
      <c r="H6" s="42">
        <v>3.9</v>
      </c>
      <c r="I6" s="1" t="s">
        <v>24</v>
      </c>
      <c r="J6" s="4">
        <v>0.3125</v>
      </c>
      <c r="K6" s="25" t="s">
        <v>25</v>
      </c>
      <c r="L6" s="4">
        <v>0.33333333333333331</v>
      </c>
      <c r="M6" s="25" t="s">
        <v>25</v>
      </c>
      <c r="N6" s="4">
        <v>0.60416666666666663</v>
      </c>
      <c r="O6" s="1" t="s">
        <v>24</v>
      </c>
      <c r="P6" s="17">
        <v>0.625</v>
      </c>
      <c r="Q6" s="88"/>
    </row>
    <row r="7" spans="1:17" x14ac:dyDescent="0.25">
      <c r="A7" s="88">
        <v>2</v>
      </c>
      <c r="B7" s="22" t="s">
        <v>350</v>
      </c>
      <c r="C7" s="98">
        <v>10</v>
      </c>
      <c r="D7" s="3" t="s">
        <v>15</v>
      </c>
      <c r="E7" s="3"/>
      <c r="F7" s="3"/>
      <c r="G7" s="3" t="s">
        <v>19</v>
      </c>
      <c r="H7" s="42">
        <v>3.9</v>
      </c>
      <c r="I7" s="1" t="s">
        <v>24</v>
      </c>
      <c r="J7" s="4">
        <v>0.3125</v>
      </c>
      <c r="K7" s="25" t="s">
        <v>25</v>
      </c>
      <c r="L7" s="4">
        <v>0.33333333333333331</v>
      </c>
      <c r="M7" s="25" t="s">
        <v>25</v>
      </c>
      <c r="N7" s="4">
        <v>0.60416666666666663</v>
      </c>
      <c r="O7" s="1" t="s">
        <v>24</v>
      </c>
      <c r="P7" s="17">
        <v>0.625</v>
      </c>
      <c r="Q7" s="88"/>
    </row>
    <row r="8" spans="1:17" x14ac:dyDescent="0.25">
      <c r="A8" s="88">
        <v>3</v>
      </c>
      <c r="B8" s="22" t="s">
        <v>351</v>
      </c>
      <c r="C8" s="98">
        <v>10</v>
      </c>
      <c r="D8" s="3" t="s">
        <v>15</v>
      </c>
      <c r="E8" s="3"/>
      <c r="F8" s="3"/>
      <c r="G8" s="3" t="s">
        <v>19</v>
      </c>
      <c r="H8" s="42">
        <v>3.9</v>
      </c>
      <c r="I8" s="1" t="s">
        <v>24</v>
      </c>
      <c r="J8" s="4">
        <v>0.3125</v>
      </c>
      <c r="K8" s="25" t="s">
        <v>25</v>
      </c>
      <c r="L8" s="4">
        <v>0.33333333333333331</v>
      </c>
      <c r="M8" s="25" t="s">
        <v>25</v>
      </c>
      <c r="N8" s="4">
        <v>0.60416666666666663</v>
      </c>
      <c r="O8" s="1" t="s">
        <v>24</v>
      </c>
      <c r="P8" s="17">
        <v>0.625</v>
      </c>
      <c r="Q8" s="88"/>
    </row>
    <row r="9" spans="1:17" x14ac:dyDescent="0.25">
      <c r="A9" s="88">
        <v>4</v>
      </c>
      <c r="B9" s="22" t="s">
        <v>346</v>
      </c>
      <c r="C9" s="98">
        <v>14</v>
      </c>
      <c r="D9" s="3" t="s">
        <v>15</v>
      </c>
      <c r="E9" s="3"/>
      <c r="F9" s="3"/>
      <c r="G9" s="3" t="s">
        <v>19</v>
      </c>
      <c r="H9" s="42">
        <v>9</v>
      </c>
      <c r="I9" s="1" t="s">
        <v>26</v>
      </c>
      <c r="J9" s="4">
        <v>0.3125</v>
      </c>
      <c r="K9" s="25" t="s">
        <v>25</v>
      </c>
      <c r="L9" s="4">
        <v>0.33333333333333331</v>
      </c>
      <c r="M9" s="25" t="s">
        <v>25</v>
      </c>
      <c r="N9" s="4">
        <v>0.60416666666666663</v>
      </c>
      <c r="O9" s="1" t="s">
        <v>26</v>
      </c>
      <c r="P9" s="17">
        <v>0.625</v>
      </c>
      <c r="Q9" s="88"/>
    </row>
    <row r="10" spans="1:17" x14ac:dyDescent="0.25">
      <c r="A10" s="88">
        <v>5</v>
      </c>
      <c r="B10" s="22" t="s">
        <v>347</v>
      </c>
      <c r="C10" s="98">
        <v>14</v>
      </c>
      <c r="D10" s="3" t="s">
        <v>15</v>
      </c>
      <c r="E10" s="3"/>
      <c r="F10" s="3"/>
      <c r="G10" s="3" t="s">
        <v>19</v>
      </c>
      <c r="H10" s="42">
        <v>9</v>
      </c>
      <c r="I10" s="1" t="s">
        <v>26</v>
      </c>
      <c r="J10" s="4">
        <v>0.3125</v>
      </c>
      <c r="K10" s="25" t="s">
        <v>25</v>
      </c>
      <c r="L10" s="4">
        <v>0.33333333333333331</v>
      </c>
      <c r="M10" s="25" t="s">
        <v>25</v>
      </c>
      <c r="N10" s="4">
        <v>0.60416666666666663</v>
      </c>
      <c r="O10" s="1" t="s">
        <v>26</v>
      </c>
      <c r="P10" s="17">
        <v>0.625</v>
      </c>
      <c r="Q10" s="88"/>
    </row>
    <row r="11" spans="1:17" x14ac:dyDescent="0.25">
      <c r="A11" s="88">
        <v>6</v>
      </c>
      <c r="B11" s="22" t="s">
        <v>348</v>
      </c>
      <c r="C11" s="98">
        <v>14</v>
      </c>
      <c r="D11" s="3" t="s">
        <v>15</v>
      </c>
      <c r="E11" s="3"/>
      <c r="F11" s="3"/>
      <c r="G11" s="3" t="s">
        <v>19</v>
      </c>
      <c r="H11" s="42">
        <v>9</v>
      </c>
      <c r="I11" s="1" t="s">
        <v>26</v>
      </c>
      <c r="J11" s="4">
        <v>0.3125</v>
      </c>
      <c r="K11" s="25" t="s">
        <v>25</v>
      </c>
      <c r="L11" s="4">
        <v>0.33333333333333331</v>
      </c>
      <c r="M11" s="25" t="s">
        <v>25</v>
      </c>
      <c r="N11" s="4">
        <v>0.60416666666666663</v>
      </c>
      <c r="O11" s="1" t="s">
        <v>26</v>
      </c>
      <c r="P11" s="17">
        <v>0.625</v>
      </c>
      <c r="Q11" s="88"/>
    </row>
    <row r="12" spans="1:17" x14ac:dyDescent="0.25">
      <c r="A12" s="88">
        <v>7</v>
      </c>
      <c r="B12" s="22" t="s">
        <v>349</v>
      </c>
      <c r="C12" s="98">
        <v>13</v>
      </c>
      <c r="D12" s="3" t="s">
        <v>15</v>
      </c>
      <c r="E12" s="3"/>
      <c r="F12" s="3"/>
      <c r="G12" s="3" t="s">
        <v>19</v>
      </c>
      <c r="H12" s="42">
        <v>9</v>
      </c>
      <c r="I12" s="1" t="s">
        <v>26</v>
      </c>
      <c r="J12" s="4">
        <v>0.3125</v>
      </c>
      <c r="K12" s="25" t="s">
        <v>25</v>
      </c>
      <c r="L12" s="4">
        <v>0.33333333333333331</v>
      </c>
      <c r="M12" s="25" t="s">
        <v>25</v>
      </c>
      <c r="N12" s="4">
        <v>0.60416666666666663</v>
      </c>
      <c r="O12" s="1" t="s">
        <v>26</v>
      </c>
      <c r="P12" s="4">
        <v>0.625</v>
      </c>
      <c r="Q12" s="88"/>
    </row>
    <row r="13" spans="1:17" x14ac:dyDescent="0.25">
      <c r="A13" s="203" t="s">
        <v>232</v>
      </c>
      <c r="B13" s="203"/>
      <c r="C13" s="73">
        <f>SUM(C6:C12)</f>
        <v>86</v>
      </c>
      <c r="D13" s="103"/>
      <c r="E13" s="103"/>
      <c r="F13" s="103"/>
      <c r="G13" s="102">
        <f>A12</f>
        <v>7</v>
      </c>
      <c r="H13" s="39">
        <f>SUM(H6:H12)</f>
        <v>47.7</v>
      </c>
      <c r="I13" s="21"/>
      <c r="J13" s="105"/>
      <c r="K13" s="21"/>
      <c r="L13" s="105"/>
      <c r="M13" s="21"/>
      <c r="N13" s="105"/>
      <c r="O13" s="21"/>
      <c r="P13" s="105"/>
      <c r="Q13" s="103"/>
    </row>
    <row r="14" spans="1:17" x14ac:dyDescent="0.25">
      <c r="Q14" s="89"/>
    </row>
    <row r="15" spans="1:17" x14ac:dyDescent="0.25">
      <c r="Q15" s="89"/>
    </row>
    <row r="16" spans="1:17" x14ac:dyDescent="0.25">
      <c r="Q16" s="89"/>
    </row>
    <row r="17" spans="1:17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89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  <row r="19" spans="1:17" x14ac:dyDescent="0.25">
      <c r="Q19" s="89"/>
    </row>
    <row r="20" spans="1:17" x14ac:dyDescent="0.25">
      <c r="Q20" s="89"/>
    </row>
  </sheetData>
  <mergeCells count="22">
    <mergeCell ref="A13:B13"/>
    <mergeCell ref="I4:L4"/>
    <mergeCell ref="M4:P4"/>
    <mergeCell ref="A18:B18"/>
    <mergeCell ref="C18:H18"/>
    <mergeCell ref="I18:K18"/>
    <mergeCell ref="L18:N18"/>
    <mergeCell ref="O18:Q18"/>
    <mergeCell ref="A17:B17"/>
    <mergeCell ref="C17:H17"/>
    <mergeCell ref="I17:K17"/>
    <mergeCell ref="L17:N17"/>
    <mergeCell ref="O17:Q17"/>
    <mergeCell ref="A1:P1"/>
    <mergeCell ref="A2:P2"/>
    <mergeCell ref="A4:A5"/>
    <mergeCell ref="B4:B5"/>
    <mergeCell ref="C4:C5"/>
    <mergeCell ref="D4:F4"/>
    <mergeCell ref="G4:G5"/>
    <mergeCell ref="H4:H5"/>
    <mergeCell ref="A3:P3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zoomScaleNormal="100" workbookViewId="0">
      <selection activeCell="O22" sqref="O22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6.5703125" style="15" bestFit="1" customWidth="1"/>
    <col min="10" max="10" width="5" style="16" customWidth="1"/>
    <col min="11" max="11" width="15.140625" style="15" customWidth="1"/>
    <col min="12" max="12" width="5" style="16" customWidth="1"/>
    <col min="13" max="13" width="14.85546875" style="15" customWidth="1"/>
    <col min="14" max="14" width="5" style="16" customWidth="1"/>
    <col min="15" max="15" width="14.85546875" style="15" customWidth="1"/>
    <col min="16" max="16" width="5" style="16" customWidth="1"/>
    <col min="17" max="17" width="15.42578125" style="111" customWidth="1"/>
    <col min="18" max="253" width="9.140625" style="111" customWidth="1"/>
    <col min="254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04" t="s">
        <v>9</v>
      </c>
      <c r="E5" s="104" t="s">
        <v>10</v>
      </c>
      <c r="F5" s="104" t="s">
        <v>11</v>
      </c>
      <c r="G5" s="211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37" t="s">
        <v>352</v>
      </c>
      <c r="C6" s="103">
        <v>11</v>
      </c>
      <c r="D6" s="103" t="s">
        <v>15</v>
      </c>
      <c r="E6" s="103"/>
      <c r="F6" s="103"/>
      <c r="G6" s="103" t="s">
        <v>19</v>
      </c>
      <c r="H6" s="129">
        <v>4</v>
      </c>
      <c r="I6" s="37" t="s">
        <v>246</v>
      </c>
      <c r="J6" s="32">
        <v>0.3263888888888889</v>
      </c>
      <c r="K6" s="21" t="s">
        <v>199</v>
      </c>
      <c r="L6" s="32">
        <v>0.34027777777777773</v>
      </c>
      <c r="M6" s="21" t="s">
        <v>199</v>
      </c>
      <c r="N6" s="112">
        <v>0.61111111111111105</v>
      </c>
      <c r="O6" s="37" t="s">
        <v>246</v>
      </c>
      <c r="P6" s="52">
        <v>0.625</v>
      </c>
      <c r="Q6" s="103"/>
    </row>
    <row r="7" spans="1:17" x14ac:dyDescent="0.25">
      <c r="A7" s="103">
        <v>2</v>
      </c>
      <c r="B7" s="37" t="s">
        <v>353</v>
      </c>
      <c r="C7" s="103">
        <v>13</v>
      </c>
      <c r="D7" s="103" t="s">
        <v>15</v>
      </c>
      <c r="E7" s="103"/>
      <c r="F7" s="103"/>
      <c r="G7" s="103" t="s">
        <v>19</v>
      </c>
      <c r="H7" s="129">
        <v>11</v>
      </c>
      <c r="I7" s="21" t="s">
        <v>360</v>
      </c>
      <c r="J7" s="32">
        <v>0.3263888888888889</v>
      </c>
      <c r="K7" s="21" t="s">
        <v>199</v>
      </c>
      <c r="L7" s="32">
        <v>0.34027777777777773</v>
      </c>
      <c r="M7" s="21" t="s">
        <v>199</v>
      </c>
      <c r="N7" s="112">
        <v>0.61111111111111105</v>
      </c>
      <c r="O7" s="21" t="s">
        <v>360</v>
      </c>
      <c r="P7" s="52">
        <v>0.625</v>
      </c>
      <c r="Q7" s="103"/>
    </row>
    <row r="8" spans="1:17" x14ac:dyDescent="0.25">
      <c r="A8" s="103">
        <v>3</v>
      </c>
      <c r="B8" s="37" t="s">
        <v>354</v>
      </c>
      <c r="C8" s="103">
        <v>13</v>
      </c>
      <c r="D8" s="103" t="s">
        <v>15</v>
      </c>
      <c r="E8" s="103"/>
      <c r="F8" s="103"/>
      <c r="G8" s="103" t="s">
        <v>19</v>
      </c>
      <c r="H8" s="129">
        <v>11</v>
      </c>
      <c r="I8" s="21" t="s">
        <v>360</v>
      </c>
      <c r="J8" s="32">
        <v>0.3263888888888889</v>
      </c>
      <c r="K8" s="21" t="s">
        <v>199</v>
      </c>
      <c r="L8" s="32">
        <v>0.34027777777777773</v>
      </c>
      <c r="M8" s="21" t="s">
        <v>199</v>
      </c>
      <c r="N8" s="112">
        <v>0.61111111111111105</v>
      </c>
      <c r="O8" s="21" t="s">
        <v>360</v>
      </c>
      <c r="P8" s="52">
        <v>0.625</v>
      </c>
      <c r="Q8" s="103"/>
    </row>
    <row r="9" spans="1:17" x14ac:dyDescent="0.25">
      <c r="A9" s="103">
        <v>4</v>
      </c>
      <c r="B9" s="37" t="s">
        <v>362</v>
      </c>
      <c r="C9" s="103">
        <v>13</v>
      </c>
      <c r="D9" s="103" t="s">
        <v>15</v>
      </c>
      <c r="E9" s="103"/>
      <c r="F9" s="103"/>
      <c r="G9" s="103" t="s">
        <v>19</v>
      </c>
      <c r="H9" s="129">
        <v>11</v>
      </c>
      <c r="I9" s="21" t="s">
        <v>360</v>
      </c>
      <c r="J9" s="32">
        <v>0.3263888888888889</v>
      </c>
      <c r="K9" s="21" t="s">
        <v>199</v>
      </c>
      <c r="L9" s="32">
        <v>0.34027777777777773</v>
      </c>
      <c r="M9" s="21" t="s">
        <v>199</v>
      </c>
      <c r="N9" s="112">
        <v>0.61111111111111105</v>
      </c>
      <c r="O9" s="21" t="s">
        <v>360</v>
      </c>
      <c r="P9" s="52">
        <v>0.625</v>
      </c>
      <c r="Q9" s="103"/>
    </row>
    <row r="10" spans="1:17" x14ac:dyDescent="0.25">
      <c r="A10" s="103">
        <v>5</v>
      </c>
      <c r="B10" s="37" t="s">
        <v>355</v>
      </c>
      <c r="C10" s="103">
        <v>14</v>
      </c>
      <c r="D10" s="103" t="s">
        <v>15</v>
      </c>
      <c r="E10" s="103"/>
      <c r="F10" s="103"/>
      <c r="G10" s="103" t="s">
        <v>19</v>
      </c>
      <c r="H10" s="129">
        <v>8</v>
      </c>
      <c r="I10" s="37" t="s">
        <v>361</v>
      </c>
      <c r="J10" s="32">
        <v>0.3263888888888889</v>
      </c>
      <c r="K10" s="21" t="s">
        <v>199</v>
      </c>
      <c r="L10" s="32">
        <v>0.34027777777777773</v>
      </c>
      <c r="M10" s="21" t="s">
        <v>199</v>
      </c>
      <c r="N10" s="112">
        <v>0.61111111111111105</v>
      </c>
      <c r="O10" s="37" t="s">
        <v>361</v>
      </c>
      <c r="P10" s="52">
        <v>0.625</v>
      </c>
      <c r="Q10" s="103"/>
    </row>
    <row r="11" spans="1:17" x14ac:dyDescent="0.25">
      <c r="A11" s="103">
        <v>6</v>
      </c>
      <c r="B11" s="37" t="s">
        <v>356</v>
      </c>
      <c r="C11" s="103">
        <v>13</v>
      </c>
      <c r="D11" s="103" t="s">
        <v>15</v>
      </c>
      <c r="E11" s="103"/>
      <c r="F11" s="103"/>
      <c r="G11" s="103" t="s">
        <v>19</v>
      </c>
      <c r="H11" s="129">
        <v>8</v>
      </c>
      <c r="I11" s="37" t="s">
        <v>361</v>
      </c>
      <c r="J11" s="32">
        <v>0.3263888888888889</v>
      </c>
      <c r="K11" s="21" t="s">
        <v>199</v>
      </c>
      <c r="L11" s="32">
        <v>0.34027777777777773</v>
      </c>
      <c r="M11" s="21" t="s">
        <v>199</v>
      </c>
      <c r="N11" s="112">
        <v>0.61111111111111105</v>
      </c>
      <c r="O11" s="37" t="s">
        <v>361</v>
      </c>
      <c r="P11" s="52">
        <v>0.625</v>
      </c>
      <c r="Q11" s="103"/>
    </row>
    <row r="12" spans="1:17" x14ac:dyDescent="0.25">
      <c r="A12" s="103">
        <v>7</v>
      </c>
      <c r="B12" s="138" t="s">
        <v>358</v>
      </c>
      <c r="C12" s="103">
        <v>13</v>
      </c>
      <c r="D12" s="103" t="s">
        <v>15</v>
      </c>
      <c r="E12" s="103"/>
      <c r="F12" s="103"/>
      <c r="G12" s="103" t="s">
        <v>19</v>
      </c>
      <c r="H12" s="139">
        <v>4.5</v>
      </c>
      <c r="I12" s="37" t="s">
        <v>357</v>
      </c>
      <c r="J12" s="32">
        <v>0.3263888888888889</v>
      </c>
      <c r="K12" s="21" t="s">
        <v>199</v>
      </c>
      <c r="L12" s="32">
        <v>0.34027777777777773</v>
      </c>
      <c r="M12" s="21" t="s">
        <v>199</v>
      </c>
      <c r="N12" s="112">
        <v>0.61111111111111105</v>
      </c>
      <c r="O12" s="37" t="s">
        <v>357</v>
      </c>
      <c r="P12" s="52">
        <v>0.625</v>
      </c>
      <c r="Q12" s="103"/>
    </row>
    <row r="13" spans="1:17" x14ac:dyDescent="0.25">
      <c r="A13" s="103">
        <v>8</v>
      </c>
      <c r="B13" s="138" t="s">
        <v>359</v>
      </c>
      <c r="C13" s="103">
        <v>12</v>
      </c>
      <c r="D13" s="103" t="s">
        <v>15</v>
      </c>
      <c r="E13" s="103"/>
      <c r="F13" s="103"/>
      <c r="G13" s="103" t="s">
        <v>19</v>
      </c>
      <c r="H13" s="139">
        <v>4.5</v>
      </c>
      <c r="I13" s="21" t="s">
        <v>357</v>
      </c>
      <c r="J13" s="32">
        <v>0.3263888888888889</v>
      </c>
      <c r="K13" s="21" t="s">
        <v>199</v>
      </c>
      <c r="L13" s="32">
        <v>0.34027777777777773</v>
      </c>
      <c r="M13" s="21" t="s">
        <v>199</v>
      </c>
      <c r="N13" s="112">
        <v>0.61111111111111105</v>
      </c>
      <c r="O13" s="21" t="s">
        <v>357</v>
      </c>
      <c r="P13" s="52">
        <v>0.625</v>
      </c>
      <c r="Q13" s="103"/>
    </row>
    <row r="14" spans="1:17" x14ac:dyDescent="0.25">
      <c r="A14" s="203" t="s">
        <v>232</v>
      </c>
      <c r="B14" s="203"/>
      <c r="C14" s="73">
        <f>SUM(C6:C13)</f>
        <v>102</v>
      </c>
      <c r="D14" s="103"/>
      <c r="E14" s="103"/>
      <c r="F14" s="103"/>
      <c r="G14" s="102">
        <f>A13</f>
        <v>8</v>
      </c>
      <c r="H14" s="39">
        <f>SUM(H6:H13)</f>
        <v>62</v>
      </c>
      <c r="I14" s="21"/>
      <c r="J14" s="105"/>
      <c r="K14" s="21"/>
      <c r="L14" s="105"/>
      <c r="M14" s="21"/>
      <c r="N14" s="105"/>
      <c r="O14" s="21"/>
      <c r="P14" s="105"/>
      <c r="Q14" s="103"/>
    </row>
    <row r="15" spans="1:17" x14ac:dyDescent="0.25">
      <c r="Q15" s="101"/>
    </row>
    <row r="16" spans="1:17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x14ac:dyDescent="0.2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x14ac:dyDescent="0.25">
      <c r="Q18" s="101"/>
    </row>
    <row r="19" spans="1:17" s="101" customFormat="1" ht="18" customHeight="1" x14ac:dyDescent="0.25">
      <c r="A19" s="202" t="s">
        <v>115</v>
      </c>
      <c r="B19" s="202"/>
      <c r="C19" s="202" t="s">
        <v>237</v>
      </c>
      <c r="D19" s="202"/>
      <c r="E19" s="202"/>
      <c r="F19" s="202"/>
      <c r="G19" s="202"/>
      <c r="H19" s="202"/>
      <c r="I19" s="202" t="s">
        <v>239</v>
      </c>
      <c r="J19" s="202"/>
      <c r="K19" s="202"/>
      <c r="L19" s="202" t="s">
        <v>238</v>
      </c>
      <c r="M19" s="202"/>
      <c r="N19" s="202"/>
      <c r="O19" s="202" t="s">
        <v>116</v>
      </c>
      <c r="P19" s="202"/>
      <c r="Q19" s="202"/>
    </row>
    <row r="20" spans="1:17" s="101" customFormat="1" ht="18" customHeight="1" x14ac:dyDescent="0.25">
      <c r="A20" s="202" t="s">
        <v>117</v>
      </c>
      <c r="B20" s="202"/>
      <c r="C20" s="202" t="s">
        <v>117</v>
      </c>
      <c r="D20" s="202"/>
      <c r="E20" s="202"/>
      <c r="F20" s="202"/>
      <c r="G20" s="202"/>
      <c r="H20" s="202"/>
      <c r="I20" s="202" t="s">
        <v>117</v>
      </c>
      <c r="J20" s="202"/>
      <c r="K20" s="202"/>
      <c r="L20" s="202" t="s">
        <v>117</v>
      </c>
      <c r="M20" s="202"/>
      <c r="N20" s="202"/>
      <c r="O20" s="202" t="s">
        <v>118</v>
      </c>
      <c r="P20" s="202"/>
      <c r="Q20" s="202"/>
    </row>
    <row r="21" spans="1:17" x14ac:dyDescent="0.25">
      <c r="Q21" s="101"/>
    </row>
  </sheetData>
  <autoFilter ref="A4:P5">
    <filterColumn colId="3" showButton="0"/>
    <filterColumn colId="4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sortState ref="A7:P14">
      <sortCondition ref="B4:B5"/>
    </sortState>
  </autoFilter>
  <mergeCells count="32">
    <mergeCell ref="A14:B14"/>
    <mergeCell ref="A20:B20"/>
    <mergeCell ref="A19:B19"/>
    <mergeCell ref="C19:H19"/>
    <mergeCell ref="A16:B16"/>
    <mergeCell ref="C16:H16"/>
    <mergeCell ref="A1:P1"/>
    <mergeCell ref="A2:P2"/>
    <mergeCell ref="B4:B5"/>
    <mergeCell ref="C4:C5"/>
    <mergeCell ref="D4:F4"/>
    <mergeCell ref="G4:G5"/>
    <mergeCell ref="H4:H5"/>
    <mergeCell ref="A4:A5"/>
    <mergeCell ref="I4:L4"/>
    <mergeCell ref="M4:P4"/>
    <mergeCell ref="A3:P3"/>
    <mergeCell ref="I19:K19"/>
    <mergeCell ref="L19:N19"/>
    <mergeCell ref="O19:Q19"/>
    <mergeCell ref="C20:H20"/>
    <mergeCell ref="I20:K20"/>
    <mergeCell ref="L20:N20"/>
    <mergeCell ref="O20:Q20"/>
    <mergeCell ref="I16:K16"/>
    <mergeCell ref="L16:N16"/>
    <mergeCell ref="O16:Q16"/>
    <mergeCell ref="A17:B17"/>
    <mergeCell ref="C17:H17"/>
    <mergeCell ref="I17:K17"/>
    <mergeCell ref="L17:N17"/>
    <mergeCell ref="O17:Q17"/>
  </mergeCells>
  <phoneticPr fontId="0" type="noConversion"/>
  <pageMargins left="0.19685039370078741" right="0" top="0.19685039370078741" bottom="0" header="0" footer="0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zoomScaleNormal="100" workbookViewId="0">
      <selection activeCell="I19" sqref="I19"/>
    </sheetView>
  </sheetViews>
  <sheetFormatPr defaultColWidth="23.5703125" defaultRowHeight="15.75" x14ac:dyDescent="0.25"/>
  <cols>
    <col min="1" max="1" width="3.7109375" style="111" customWidth="1"/>
    <col min="2" max="2" width="27.140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3.85546875" style="15" bestFit="1" customWidth="1"/>
    <col min="10" max="10" width="4.42578125" style="16" customWidth="1"/>
    <col min="11" max="11" width="9.5703125" style="15" customWidth="1"/>
    <col min="12" max="12" width="4.42578125" style="16" customWidth="1"/>
    <col min="13" max="13" width="8.7109375" style="15" customWidth="1"/>
    <col min="14" max="14" width="4.85546875" style="16" customWidth="1"/>
    <col min="15" max="15" width="12.28515625" style="15" bestFit="1" customWidth="1"/>
    <col min="16" max="16" width="5" style="16" customWidth="1"/>
    <col min="17" max="17" width="15.42578125" style="111" customWidth="1"/>
    <col min="18" max="253" width="9.140625" style="111" customWidth="1"/>
    <col min="254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9"/>
      <c r="D5" s="107" t="s">
        <v>9</v>
      </c>
      <c r="E5" s="107" t="s">
        <v>10</v>
      </c>
      <c r="F5" s="107" t="s">
        <v>11</v>
      </c>
      <c r="G5" s="220"/>
      <c r="H5" s="221"/>
      <c r="I5" s="34" t="s">
        <v>12</v>
      </c>
      <c r="J5" s="108" t="s">
        <v>13</v>
      </c>
      <c r="K5" s="34" t="s">
        <v>14</v>
      </c>
      <c r="L5" s="108" t="s">
        <v>13</v>
      </c>
      <c r="M5" s="34" t="s">
        <v>12</v>
      </c>
      <c r="N5" s="108" t="s">
        <v>13</v>
      </c>
      <c r="O5" s="34" t="s">
        <v>14</v>
      </c>
      <c r="P5" s="54" t="s">
        <v>13</v>
      </c>
      <c r="Q5" s="109" t="s">
        <v>184</v>
      </c>
    </row>
    <row r="6" spans="1:17" x14ac:dyDescent="0.25">
      <c r="A6" s="103">
        <v>1</v>
      </c>
      <c r="B6" s="37" t="s">
        <v>363</v>
      </c>
      <c r="C6" s="103">
        <v>15</v>
      </c>
      <c r="D6" s="3" t="s">
        <v>18</v>
      </c>
      <c r="E6" s="3"/>
      <c r="F6" s="3"/>
      <c r="G6" s="3" t="s">
        <v>19</v>
      </c>
      <c r="H6" s="65">
        <v>4</v>
      </c>
      <c r="I6" s="21" t="s">
        <v>202</v>
      </c>
      <c r="J6" s="4">
        <v>0.33333333333333331</v>
      </c>
      <c r="K6" s="1" t="s">
        <v>29</v>
      </c>
      <c r="L6" s="4">
        <v>0.34375</v>
      </c>
      <c r="M6" s="1" t="s">
        <v>29</v>
      </c>
      <c r="N6" s="2">
        <v>0.60416666666666663</v>
      </c>
      <c r="O6" s="21" t="s">
        <v>202</v>
      </c>
      <c r="P6" s="50">
        <v>0.61805555555555558</v>
      </c>
      <c r="Q6" s="103"/>
    </row>
    <row r="7" spans="1:17" x14ac:dyDescent="0.25">
      <c r="A7" s="103">
        <v>2</v>
      </c>
      <c r="B7" s="37" t="s">
        <v>364</v>
      </c>
      <c r="C7" s="103">
        <v>15</v>
      </c>
      <c r="D7" s="3" t="s">
        <v>18</v>
      </c>
      <c r="E7" s="3"/>
      <c r="F7" s="3"/>
      <c r="G7" s="3" t="s">
        <v>19</v>
      </c>
      <c r="H7" s="65">
        <v>4</v>
      </c>
      <c r="I7" s="21" t="s">
        <v>202</v>
      </c>
      <c r="J7" s="4">
        <v>0.33333333333333331</v>
      </c>
      <c r="K7" s="1" t="s">
        <v>29</v>
      </c>
      <c r="L7" s="4">
        <v>0.34375</v>
      </c>
      <c r="M7" s="1" t="s">
        <v>29</v>
      </c>
      <c r="N7" s="2">
        <v>0.60416666666666663</v>
      </c>
      <c r="O7" s="21" t="s">
        <v>202</v>
      </c>
      <c r="P7" s="50">
        <v>0.61805555555555558</v>
      </c>
      <c r="Q7" s="103"/>
    </row>
    <row r="8" spans="1:17" x14ac:dyDescent="0.25">
      <c r="A8" s="103">
        <v>3</v>
      </c>
      <c r="B8" s="37" t="s">
        <v>203</v>
      </c>
      <c r="C8" s="103">
        <v>13</v>
      </c>
      <c r="D8" s="3" t="s">
        <v>18</v>
      </c>
      <c r="E8" s="3"/>
      <c r="F8" s="3"/>
      <c r="G8" s="3" t="s">
        <v>19</v>
      </c>
      <c r="H8" s="40">
        <v>7</v>
      </c>
      <c r="I8" s="21" t="s">
        <v>203</v>
      </c>
      <c r="J8" s="4">
        <v>0.33333333333333331</v>
      </c>
      <c r="K8" s="1" t="s">
        <v>29</v>
      </c>
      <c r="L8" s="4">
        <v>0.34375</v>
      </c>
      <c r="M8" s="1" t="s">
        <v>29</v>
      </c>
      <c r="N8" s="2">
        <v>0.60416666666666663</v>
      </c>
      <c r="O8" s="21" t="s">
        <v>203</v>
      </c>
      <c r="P8" s="50">
        <v>0.61805555555555558</v>
      </c>
      <c r="Q8" s="103"/>
    </row>
    <row r="9" spans="1:17" x14ac:dyDescent="0.25">
      <c r="A9" s="103">
        <v>4</v>
      </c>
      <c r="B9" s="37" t="s">
        <v>365</v>
      </c>
      <c r="C9" s="103">
        <v>13</v>
      </c>
      <c r="D9" s="3" t="s">
        <v>18</v>
      </c>
      <c r="E9" s="3"/>
      <c r="F9" s="3"/>
      <c r="G9" s="3" t="s">
        <v>19</v>
      </c>
      <c r="H9" s="40">
        <v>6</v>
      </c>
      <c r="I9" s="21" t="s">
        <v>204</v>
      </c>
      <c r="J9" s="4">
        <v>0.33333333333333331</v>
      </c>
      <c r="K9" s="1" t="s">
        <v>29</v>
      </c>
      <c r="L9" s="4">
        <v>0.34375</v>
      </c>
      <c r="M9" s="1" t="s">
        <v>29</v>
      </c>
      <c r="N9" s="2">
        <v>0.60416666666666663</v>
      </c>
      <c r="O9" s="21" t="s">
        <v>204</v>
      </c>
      <c r="P9" s="50">
        <v>0.61805555555555558</v>
      </c>
      <c r="Q9" s="103"/>
    </row>
    <row r="10" spans="1:17" x14ac:dyDescent="0.25">
      <c r="A10" s="103">
        <v>5</v>
      </c>
      <c r="B10" s="37" t="s">
        <v>366</v>
      </c>
      <c r="C10" s="103">
        <v>13</v>
      </c>
      <c r="D10" s="3" t="s">
        <v>18</v>
      </c>
      <c r="E10" s="3"/>
      <c r="F10" s="3"/>
      <c r="G10" s="3" t="s">
        <v>19</v>
      </c>
      <c r="H10" s="40">
        <v>6</v>
      </c>
      <c r="I10" s="21" t="s">
        <v>204</v>
      </c>
      <c r="J10" s="4">
        <v>0.33333333333333331</v>
      </c>
      <c r="K10" s="1" t="s">
        <v>29</v>
      </c>
      <c r="L10" s="4">
        <v>0.34375</v>
      </c>
      <c r="M10" s="1" t="s">
        <v>29</v>
      </c>
      <c r="N10" s="2">
        <v>0.60416666666666663</v>
      </c>
      <c r="O10" s="21" t="s">
        <v>204</v>
      </c>
      <c r="P10" s="50">
        <v>0.61805555555555558</v>
      </c>
      <c r="Q10" s="103"/>
    </row>
    <row r="11" spans="1:17" x14ac:dyDescent="0.25">
      <c r="A11" s="103">
        <v>6</v>
      </c>
      <c r="B11" s="140" t="s">
        <v>166</v>
      </c>
      <c r="C11" s="103">
        <v>7</v>
      </c>
      <c r="D11" s="3" t="s">
        <v>18</v>
      </c>
      <c r="E11" s="3"/>
      <c r="F11" s="3"/>
      <c r="G11" s="3" t="s">
        <v>19</v>
      </c>
      <c r="H11" s="40">
        <v>4</v>
      </c>
      <c r="I11" s="21" t="s">
        <v>152</v>
      </c>
      <c r="J11" s="4">
        <v>0.33333333333333331</v>
      </c>
      <c r="K11" s="1" t="s">
        <v>29</v>
      </c>
      <c r="L11" s="4">
        <v>0.34375</v>
      </c>
      <c r="M11" s="1" t="s">
        <v>29</v>
      </c>
      <c r="N11" s="2">
        <v>0.60416666666666663</v>
      </c>
      <c r="O11" s="21" t="s">
        <v>152</v>
      </c>
      <c r="P11" s="50">
        <v>0.61805555555555558</v>
      </c>
      <c r="Q11" s="103"/>
    </row>
    <row r="12" spans="1:17" x14ac:dyDescent="0.25">
      <c r="A12" s="103">
        <v>7</v>
      </c>
      <c r="B12" s="138" t="s">
        <v>247</v>
      </c>
      <c r="C12" s="103">
        <v>11</v>
      </c>
      <c r="D12" s="3" t="s">
        <v>18</v>
      </c>
      <c r="E12" s="3"/>
      <c r="F12" s="3"/>
      <c r="G12" s="3" t="s">
        <v>19</v>
      </c>
      <c r="H12" s="40">
        <v>7</v>
      </c>
      <c r="I12" s="37" t="s">
        <v>200</v>
      </c>
      <c r="J12" s="4">
        <v>0.33333333333333331</v>
      </c>
      <c r="K12" s="1" t="s">
        <v>201</v>
      </c>
      <c r="L12" s="4">
        <v>0.34375</v>
      </c>
      <c r="M12" s="1" t="s">
        <v>201</v>
      </c>
      <c r="N12" s="2">
        <v>0.60416666666666663</v>
      </c>
      <c r="O12" s="37" t="s">
        <v>200</v>
      </c>
      <c r="P12" s="50">
        <v>0.61805555555555558</v>
      </c>
      <c r="Q12" s="103"/>
    </row>
    <row r="13" spans="1:17" x14ac:dyDescent="0.25">
      <c r="A13" s="103">
        <v>8</v>
      </c>
      <c r="B13" s="37" t="s">
        <v>367</v>
      </c>
      <c r="C13" s="103">
        <v>14</v>
      </c>
      <c r="D13" s="3" t="s">
        <v>18</v>
      </c>
      <c r="E13" s="3"/>
      <c r="F13" s="3"/>
      <c r="G13" s="3" t="s">
        <v>19</v>
      </c>
      <c r="H13" s="40">
        <v>4</v>
      </c>
      <c r="I13" s="37" t="s">
        <v>200</v>
      </c>
      <c r="J13" s="4">
        <v>0.33333333333333331</v>
      </c>
      <c r="K13" s="1" t="s">
        <v>29</v>
      </c>
      <c r="L13" s="4">
        <v>0.34375</v>
      </c>
      <c r="M13" s="1" t="s">
        <v>29</v>
      </c>
      <c r="N13" s="2">
        <v>0.60416666666666663</v>
      </c>
      <c r="O13" s="37" t="s">
        <v>200</v>
      </c>
      <c r="P13" s="2">
        <v>0.61805555555555558</v>
      </c>
      <c r="Q13" s="103"/>
    </row>
    <row r="14" spans="1:17" x14ac:dyDescent="0.25">
      <c r="A14" s="103">
        <v>9</v>
      </c>
      <c r="B14" s="37" t="s">
        <v>368</v>
      </c>
      <c r="C14" s="103">
        <v>14</v>
      </c>
      <c r="D14" s="3" t="s">
        <v>18</v>
      </c>
      <c r="E14" s="3"/>
      <c r="F14" s="3"/>
      <c r="G14" s="3" t="s">
        <v>19</v>
      </c>
      <c r="H14" s="40">
        <v>4</v>
      </c>
      <c r="I14" s="37" t="s">
        <v>248</v>
      </c>
      <c r="J14" s="4">
        <v>0.33333333333333331</v>
      </c>
      <c r="K14" s="1" t="s">
        <v>201</v>
      </c>
      <c r="L14" s="4">
        <v>0.34375</v>
      </c>
      <c r="M14" s="1" t="s">
        <v>201</v>
      </c>
      <c r="N14" s="2">
        <v>0.60416666666666663</v>
      </c>
      <c r="O14" s="37" t="s">
        <v>248</v>
      </c>
      <c r="P14" s="2">
        <v>0.61805555555555558</v>
      </c>
      <c r="Q14" s="103"/>
    </row>
    <row r="15" spans="1:17" x14ac:dyDescent="0.25">
      <c r="A15" s="203" t="s">
        <v>232</v>
      </c>
      <c r="B15" s="203"/>
      <c r="C15" s="73">
        <f>SUM(C6:C14)</f>
        <v>115</v>
      </c>
      <c r="D15" s="103"/>
      <c r="E15" s="103"/>
      <c r="F15" s="103"/>
      <c r="G15" s="102">
        <f>A14</f>
        <v>9</v>
      </c>
      <c r="H15" s="39">
        <f>SUM(H6:H14)</f>
        <v>46</v>
      </c>
      <c r="I15" s="21"/>
      <c r="J15" s="105"/>
      <c r="K15" s="21"/>
      <c r="L15" s="105"/>
      <c r="M15" s="21"/>
      <c r="N15" s="105"/>
      <c r="O15" s="21"/>
      <c r="P15" s="105"/>
      <c r="Q15" s="103"/>
    </row>
    <row r="16" spans="1:17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x14ac:dyDescent="0.2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x14ac:dyDescent="0.25">
      <c r="Q18" s="101"/>
    </row>
    <row r="20" spans="1:17" s="101" customFormat="1" ht="18" customHeight="1" x14ac:dyDescent="0.25">
      <c r="A20" s="202" t="s">
        <v>115</v>
      </c>
      <c r="B20" s="202"/>
      <c r="C20" s="202" t="s">
        <v>237</v>
      </c>
      <c r="D20" s="202"/>
      <c r="E20" s="202"/>
      <c r="F20" s="202"/>
      <c r="G20" s="202"/>
      <c r="H20" s="202"/>
      <c r="I20" s="202" t="s">
        <v>239</v>
      </c>
      <c r="J20" s="202"/>
      <c r="K20" s="202"/>
      <c r="L20" s="202" t="s">
        <v>238</v>
      </c>
      <c r="M20" s="202"/>
      <c r="N20" s="202"/>
      <c r="O20" s="202" t="s">
        <v>116</v>
      </c>
      <c r="P20" s="202"/>
      <c r="Q20" s="202"/>
    </row>
    <row r="21" spans="1:17" s="101" customFormat="1" ht="18" customHeight="1" x14ac:dyDescent="0.25">
      <c r="A21" s="202" t="s">
        <v>117</v>
      </c>
      <c r="B21" s="202"/>
      <c r="C21" s="202" t="s">
        <v>117</v>
      </c>
      <c r="D21" s="202"/>
      <c r="E21" s="202"/>
      <c r="F21" s="202"/>
      <c r="G21" s="202"/>
      <c r="H21" s="202"/>
      <c r="I21" s="202" t="s">
        <v>117</v>
      </c>
      <c r="J21" s="202"/>
      <c r="K21" s="202"/>
      <c r="L21" s="202" t="s">
        <v>117</v>
      </c>
      <c r="M21" s="202"/>
      <c r="N21" s="202"/>
      <c r="O21" s="202" t="s">
        <v>118</v>
      </c>
      <c r="P21" s="202"/>
      <c r="Q21" s="202"/>
    </row>
  </sheetData>
  <autoFilter ref="A4:P5">
    <filterColumn colId="3" showButton="0"/>
    <filterColumn colId="4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sortState ref="A7:P16">
      <sortCondition ref="B4:B5"/>
    </sortState>
  </autoFilter>
  <mergeCells count="32">
    <mergeCell ref="A15:B15"/>
    <mergeCell ref="I4:L4"/>
    <mergeCell ref="M4:P4"/>
    <mergeCell ref="A20:B20"/>
    <mergeCell ref="C20:H20"/>
    <mergeCell ref="I20:K20"/>
    <mergeCell ref="L20:N20"/>
    <mergeCell ref="O20:Q20"/>
    <mergeCell ref="A16:B16"/>
    <mergeCell ref="C16:H16"/>
    <mergeCell ref="I16:K16"/>
    <mergeCell ref="L16:N16"/>
    <mergeCell ref="O16:Q16"/>
    <mergeCell ref="A17:B17"/>
    <mergeCell ref="C17:H17"/>
    <mergeCell ref="I17:K17"/>
    <mergeCell ref="A1:P1"/>
    <mergeCell ref="A2:P2"/>
    <mergeCell ref="A4:A5"/>
    <mergeCell ref="B4:B5"/>
    <mergeCell ref="C4:C5"/>
    <mergeCell ref="D4:F4"/>
    <mergeCell ref="G4:G5"/>
    <mergeCell ref="H4:H5"/>
    <mergeCell ref="A3:P3"/>
    <mergeCell ref="L17:N17"/>
    <mergeCell ref="O17:Q17"/>
    <mergeCell ref="A21:B21"/>
    <mergeCell ref="C21:H21"/>
    <mergeCell ref="I21:K21"/>
    <mergeCell ref="L21:N21"/>
    <mergeCell ref="O21:Q21"/>
  </mergeCells>
  <phoneticPr fontId="0" type="noConversion"/>
  <pageMargins left="0.19685039370078741" right="0" top="0.19685039370078741" bottom="0" header="0" footer="0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topLeftCell="A4" zoomScaleNormal="100" workbookViewId="0">
      <selection activeCell="B37" sqref="B37:B39"/>
    </sheetView>
  </sheetViews>
  <sheetFormatPr defaultColWidth="23.5703125" defaultRowHeight="15.75" x14ac:dyDescent="0.25"/>
  <cols>
    <col min="1" max="1" width="3.7109375" style="111" customWidth="1"/>
    <col min="2" max="2" width="24.28515625" style="23" customWidth="1"/>
    <col min="3" max="3" width="4.7109375" style="111" customWidth="1"/>
    <col min="4" max="6" width="3.5703125" style="111" customWidth="1"/>
    <col min="7" max="7" width="8" style="111" customWidth="1"/>
    <col min="8" max="8" width="6.42578125" style="111" customWidth="1"/>
    <col min="9" max="9" width="15.140625" style="15" customWidth="1"/>
    <col min="10" max="10" width="4.42578125" style="16" customWidth="1"/>
    <col min="11" max="11" width="15.140625" style="15" customWidth="1"/>
    <col min="12" max="12" width="4.42578125" style="16" customWidth="1"/>
    <col min="13" max="13" width="14.85546875" style="15" customWidth="1"/>
    <col min="14" max="14" width="4.42578125" style="16" customWidth="1"/>
    <col min="15" max="15" width="14.85546875" style="15" customWidth="1"/>
    <col min="16" max="16" width="4.42578125" style="16" customWidth="1"/>
    <col min="17" max="17" width="15.42578125" style="111" customWidth="1"/>
    <col min="18" max="253" width="9.140625" style="111" customWidth="1"/>
    <col min="254" max="16384" width="23.5703125" style="111"/>
  </cols>
  <sheetData>
    <row r="1" spans="1:17" ht="22.5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6.25" x14ac:dyDescent="0.25">
      <c r="A3" s="215" t="s">
        <v>377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x14ac:dyDescent="0.25">
      <c r="A4" s="222" t="s">
        <v>126</v>
      </c>
      <c r="B4" s="208" t="s">
        <v>2</v>
      </c>
      <c r="C4" s="210" t="s">
        <v>3</v>
      </c>
      <c r="D4" s="204" t="s">
        <v>4</v>
      </c>
      <c r="E4" s="204"/>
      <c r="F4" s="204"/>
      <c r="G4" s="211" t="s">
        <v>5</v>
      </c>
      <c r="H4" s="212" t="s">
        <v>6</v>
      </c>
      <c r="I4" s="204" t="s">
        <v>7</v>
      </c>
      <c r="J4" s="204"/>
      <c r="K4" s="204"/>
      <c r="L4" s="204"/>
      <c r="M4" s="204" t="s">
        <v>8</v>
      </c>
      <c r="N4" s="204"/>
      <c r="O4" s="204"/>
      <c r="P4" s="204"/>
    </row>
    <row r="5" spans="1:17" ht="31.5" x14ac:dyDescent="0.25">
      <c r="A5" s="222"/>
      <c r="B5" s="209"/>
      <c r="C5" s="210"/>
      <c r="D5" s="104" t="s">
        <v>9</v>
      </c>
      <c r="E5" s="104" t="s">
        <v>10</v>
      </c>
      <c r="F5" s="104" t="s">
        <v>11</v>
      </c>
      <c r="G5" s="211"/>
      <c r="H5" s="213"/>
      <c r="I5" s="110" t="s">
        <v>12</v>
      </c>
      <c r="J5" s="105" t="s">
        <v>13</v>
      </c>
      <c r="K5" s="110" t="s">
        <v>14</v>
      </c>
      <c r="L5" s="105" t="s">
        <v>13</v>
      </c>
      <c r="M5" s="110" t="s">
        <v>12</v>
      </c>
      <c r="N5" s="105" t="s">
        <v>13</v>
      </c>
      <c r="O5" s="110" t="s">
        <v>14</v>
      </c>
      <c r="P5" s="49" t="s">
        <v>13</v>
      </c>
      <c r="Q5" s="109" t="s">
        <v>184</v>
      </c>
    </row>
    <row r="6" spans="1:17" x14ac:dyDescent="0.25">
      <c r="A6" s="103">
        <v>1</v>
      </c>
      <c r="B6" s="141" t="s">
        <v>369</v>
      </c>
      <c r="C6" s="103">
        <v>14</v>
      </c>
      <c r="D6" s="110" t="s">
        <v>18</v>
      </c>
      <c r="E6" s="3"/>
      <c r="F6" s="3"/>
      <c r="G6" s="3" t="s">
        <v>19</v>
      </c>
      <c r="H6" s="142">
        <v>11</v>
      </c>
      <c r="I6" s="21" t="s">
        <v>372</v>
      </c>
      <c r="J6" s="4">
        <v>0.33333333333333331</v>
      </c>
      <c r="K6" s="1" t="s">
        <v>373</v>
      </c>
      <c r="L6" s="4">
        <v>0.34722222222222227</v>
      </c>
      <c r="M6" s="1" t="s">
        <v>373</v>
      </c>
      <c r="N6" s="4">
        <v>0.61458333333333337</v>
      </c>
      <c r="O6" s="21" t="s">
        <v>372</v>
      </c>
      <c r="P6" s="17">
        <v>0.62847222222222221</v>
      </c>
      <c r="Q6" s="103"/>
    </row>
    <row r="7" spans="1:17" x14ac:dyDescent="0.25">
      <c r="A7" s="103">
        <v>2</v>
      </c>
      <c r="B7" s="141" t="s">
        <v>370</v>
      </c>
      <c r="C7" s="103">
        <v>14</v>
      </c>
      <c r="D7" s="110" t="s">
        <v>18</v>
      </c>
      <c r="E7" s="3"/>
      <c r="F7" s="3"/>
      <c r="G7" s="3" t="s">
        <v>19</v>
      </c>
      <c r="H7" s="142">
        <v>11</v>
      </c>
      <c r="I7" s="21" t="s">
        <v>372</v>
      </c>
      <c r="J7" s="4">
        <v>0.33333333333333331</v>
      </c>
      <c r="K7" s="1" t="s">
        <v>373</v>
      </c>
      <c r="L7" s="4">
        <v>0.34722222222222227</v>
      </c>
      <c r="M7" s="1" t="s">
        <v>373</v>
      </c>
      <c r="N7" s="4">
        <v>0.61458333333333337</v>
      </c>
      <c r="O7" s="21" t="s">
        <v>372</v>
      </c>
      <c r="P7" s="17">
        <v>0.62847222222222221</v>
      </c>
      <c r="Q7" s="103"/>
    </row>
    <row r="8" spans="1:17" x14ac:dyDescent="0.25">
      <c r="A8" s="103">
        <v>3</v>
      </c>
      <c r="B8" s="141" t="s">
        <v>371</v>
      </c>
      <c r="C8" s="103">
        <v>14</v>
      </c>
      <c r="D8" s="110" t="s">
        <v>18</v>
      </c>
      <c r="E8" s="3"/>
      <c r="F8" s="3"/>
      <c r="G8" s="3" t="s">
        <v>19</v>
      </c>
      <c r="H8" s="142">
        <v>11</v>
      </c>
      <c r="I8" s="21" t="s">
        <v>372</v>
      </c>
      <c r="J8" s="4">
        <v>0.33333333333333331</v>
      </c>
      <c r="K8" s="1" t="s">
        <v>373</v>
      </c>
      <c r="L8" s="4">
        <v>0.34722222222222227</v>
      </c>
      <c r="M8" s="1" t="s">
        <v>373</v>
      </c>
      <c r="N8" s="4">
        <v>0.61458333333333337</v>
      </c>
      <c r="O8" s="21" t="s">
        <v>372</v>
      </c>
      <c r="P8" s="17">
        <v>0.62847222222222221</v>
      </c>
      <c r="Q8" s="103"/>
    </row>
    <row r="9" spans="1:17" x14ac:dyDescent="0.25">
      <c r="A9" s="103">
        <v>4</v>
      </c>
      <c r="B9" s="37" t="s">
        <v>178</v>
      </c>
      <c r="C9" s="103">
        <v>15</v>
      </c>
      <c r="D9" s="110" t="s">
        <v>18</v>
      </c>
      <c r="E9" s="3"/>
      <c r="F9" s="3"/>
      <c r="G9" s="3" t="s">
        <v>19</v>
      </c>
      <c r="H9" s="135">
        <v>9</v>
      </c>
      <c r="I9" s="37" t="s">
        <v>178</v>
      </c>
      <c r="J9" s="4">
        <v>0.33333333333333331</v>
      </c>
      <c r="K9" s="1" t="s">
        <v>373</v>
      </c>
      <c r="L9" s="4">
        <v>0.34722222222222227</v>
      </c>
      <c r="M9" s="1" t="s">
        <v>373</v>
      </c>
      <c r="N9" s="4">
        <v>0.61458333333333337</v>
      </c>
      <c r="O9" s="37" t="s">
        <v>178</v>
      </c>
      <c r="P9" s="17">
        <v>0.62847222222222221</v>
      </c>
      <c r="Q9" s="103"/>
    </row>
    <row r="10" spans="1:17" x14ac:dyDescent="0.25">
      <c r="A10" s="103">
        <v>5</v>
      </c>
      <c r="B10" s="138" t="s">
        <v>374</v>
      </c>
      <c r="C10" s="103">
        <v>14</v>
      </c>
      <c r="D10" s="110" t="s">
        <v>18</v>
      </c>
      <c r="E10" s="3"/>
      <c r="F10" s="3"/>
      <c r="G10" s="3" t="s">
        <v>19</v>
      </c>
      <c r="H10" s="135">
        <v>7</v>
      </c>
      <c r="I10" s="21" t="s">
        <v>376</v>
      </c>
      <c r="J10" s="4">
        <v>0.33333333333333331</v>
      </c>
      <c r="K10" s="1" t="s">
        <v>373</v>
      </c>
      <c r="L10" s="4">
        <v>0.34722222222222227</v>
      </c>
      <c r="M10" s="1" t="s">
        <v>373</v>
      </c>
      <c r="N10" s="4">
        <v>0.61458333333333337</v>
      </c>
      <c r="O10" s="21" t="s">
        <v>376</v>
      </c>
      <c r="P10" s="17">
        <v>0.62847222222222221</v>
      </c>
      <c r="Q10" s="103"/>
    </row>
    <row r="11" spans="1:17" x14ac:dyDescent="0.25">
      <c r="A11" s="103">
        <v>6</v>
      </c>
      <c r="B11" s="138" t="s">
        <v>375</v>
      </c>
      <c r="C11" s="103">
        <v>14</v>
      </c>
      <c r="D11" s="110" t="s">
        <v>18</v>
      </c>
      <c r="E11" s="3"/>
      <c r="F11" s="3"/>
      <c r="G11" s="3" t="s">
        <v>19</v>
      </c>
      <c r="H11" s="135">
        <v>7</v>
      </c>
      <c r="I11" s="21" t="s">
        <v>376</v>
      </c>
      <c r="J11" s="4">
        <v>0.33333333333333331</v>
      </c>
      <c r="K11" s="1" t="s">
        <v>373</v>
      </c>
      <c r="L11" s="4">
        <v>0.34722222222222227</v>
      </c>
      <c r="M11" s="1" t="s">
        <v>373</v>
      </c>
      <c r="N11" s="4">
        <v>0.61458333333333337</v>
      </c>
      <c r="O11" s="21" t="s">
        <v>376</v>
      </c>
      <c r="P11" s="17">
        <v>0.62847222222222221</v>
      </c>
      <c r="Q11" s="103"/>
    </row>
    <row r="12" spans="1:17" x14ac:dyDescent="0.25">
      <c r="A12" s="203" t="s">
        <v>232</v>
      </c>
      <c r="B12" s="203"/>
      <c r="C12" s="73">
        <f>SUM(C6:C11)</f>
        <v>85</v>
      </c>
      <c r="D12" s="103"/>
      <c r="E12" s="103"/>
      <c r="F12" s="103"/>
      <c r="G12" s="102">
        <f>A11</f>
        <v>6</v>
      </c>
      <c r="H12" s="39">
        <f>SUM(H6:H11)</f>
        <v>56</v>
      </c>
      <c r="I12" s="21"/>
      <c r="J12" s="105"/>
      <c r="K12" s="21"/>
      <c r="L12" s="105"/>
      <c r="M12" s="21"/>
      <c r="N12" s="105"/>
      <c r="O12" s="21"/>
      <c r="P12" s="105"/>
      <c r="Q12" s="103"/>
    </row>
    <row r="13" spans="1:17" x14ac:dyDescent="0.25">
      <c r="Q13" s="101"/>
    </row>
    <row r="14" spans="1:17" x14ac:dyDescent="0.25">
      <c r="Q14" s="101"/>
    </row>
    <row r="15" spans="1:17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s="101" customFormat="1" ht="18" customHeight="1" x14ac:dyDescent="0.25">
      <c r="A17" s="202" t="s">
        <v>115</v>
      </c>
      <c r="B17" s="202"/>
      <c r="C17" s="202" t="s">
        <v>237</v>
      </c>
      <c r="D17" s="202"/>
      <c r="E17" s="202"/>
      <c r="F17" s="202"/>
      <c r="G17" s="202"/>
      <c r="H17" s="202"/>
      <c r="I17" s="202" t="s">
        <v>239</v>
      </c>
      <c r="J17" s="202"/>
      <c r="K17" s="202"/>
      <c r="L17" s="202" t="s">
        <v>238</v>
      </c>
      <c r="M17" s="202"/>
      <c r="N17" s="202"/>
      <c r="O17" s="202" t="s">
        <v>116</v>
      </c>
      <c r="P17" s="202"/>
      <c r="Q17" s="202"/>
    </row>
    <row r="18" spans="1:17" s="101" customFormat="1" ht="18" customHeight="1" x14ac:dyDescent="0.25">
      <c r="A18" s="202" t="s">
        <v>117</v>
      </c>
      <c r="B18" s="202"/>
      <c r="C18" s="202" t="s">
        <v>117</v>
      </c>
      <c r="D18" s="202"/>
      <c r="E18" s="202"/>
      <c r="F18" s="202"/>
      <c r="G18" s="202"/>
      <c r="H18" s="202"/>
      <c r="I18" s="202" t="s">
        <v>117</v>
      </c>
      <c r="J18" s="202"/>
      <c r="K18" s="202"/>
      <c r="L18" s="202" t="s">
        <v>117</v>
      </c>
      <c r="M18" s="202"/>
      <c r="N18" s="202"/>
      <c r="O18" s="202" t="s">
        <v>118</v>
      </c>
      <c r="P18" s="202"/>
      <c r="Q18" s="202"/>
    </row>
  </sheetData>
  <autoFilter ref="A4:P5">
    <filterColumn colId="3" showButton="0"/>
    <filterColumn colId="4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sortState ref="A7:P14">
      <sortCondition ref="B4:B5"/>
    </sortState>
  </autoFilter>
  <mergeCells count="32">
    <mergeCell ref="A12:B12"/>
    <mergeCell ref="I4:L4"/>
    <mergeCell ref="M4:P4"/>
    <mergeCell ref="A17:B17"/>
    <mergeCell ref="C17:H17"/>
    <mergeCell ref="I17:K17"/>
    <mergeCell ref="L17:N17"/>
    <mergeCell ref="O17:Q17"/>
    <mergeCell ref="A15:B15"/>
    <mergeCell ref="C15:H15"/>
    <mergeCell ref="I15:K15"/>
    <mergeCell ref="L15:N15"/>
    <mergeCell ref="O15:Q15"/>
    <mergeCell ref="A16:B16"/>
    <mergeCell ref="C16:H16"/>
    <mergeCell ref="I16:K16"/>
    <mergeCell ref="A1:P1"/>
    <mergeCell ref="A2:P2"/>
    <mergeCell ref="A4:A5"/>
    <mergeCell ref="B4:B5"/>
    <mergeCell ref="C4:C5"/>
    <mergeCell ref="D4:F4"/>
    <mergeCell ref="G4:G5"/>
    <mergeCell ref="H4:H5"/>
    <mergeCell ref="A3:P3"/>
    <mergeCell ref="L16:N16"/>
    <mergeCell ref="O16:Q16"/>
    <mergeCell ref="A18:B18"/>
    <mergeCell ref="C18:H18"/>
    <mergeCell ref="I18:K18"/>
    <mergeCell ref="L18:N18"/>
    <mergeCell ref="O18:Q18"/>
  </mergeCells>
  <phoneticPr fontId="0" type="noConversion"/>
  <pageMargins left="0.19685039370078741" right="0" top="0.19685039370078741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45</vt:i4>
      </vt:variant>
    </vt:vector>
  </HeadingPairs>
  <TitlesOfParts>
    <vt:vector size="45" baseType="lpstr">
      <vt:lpstr>Akdoğan</vt:lpstr>
      <vt:lpstr>Akyazı</vt:lpstr>
      <vt:lpstr>Arıklı</vt:lpstr>
      <vt:lpstr>Başak</vt:lpstr>
      <vt:lpstr>Bozhöyük</vt:lpstr>
      <vt:lpstr>B.Boğaziye</vt:lpstr>
      <vt:lpstr>Çağıl</vt:lpstr>
      <vt:lpstr>Çakır</vt:lpstr>
      <vt:lpstr>Çıplak</vt:lpstr>
      <vt:lpstr>Dikmen İ.O</vt:lpstr>
      <vt:lpstr>Dikmen O.O</vt:lpstr>
      <vt:lpstr>Doyuran</vt:lpstr>
      <vt:lpstr>Eskin</vt:lpstr>
      <vt:lpstr>Eşme</vt:lpstr>
      <vt:lpstr>Eymirli</vt:lpstr>
      <vt:lpstr>Günlüce</vt:lpstr>
      <vt:lpstr>Hocaköy</vt:lpstr>
      <vt:lpstr>Işıklar</vt:lpstr>
      <vt:lpstr>Işıklı</vt:lpstr>
      <vt:lpstr>İMKB</vt:lpstr>
      <vt:lpstr>Karakuyu</vt:lpstr>
      <vt:lpstr>Kayapınar</vt:lpstr>
      <vt:lpstr>Koçhisar İ.H.O.O</vt:lpstr>
      <vt:lpstr>Körsu</vt:lpstr>
      <vt:lpstr>Küçükayrık</vt:lpstr>
      <vt:lpstr>M.AKİF İNAN</vt:lpstr>
      <vt:lpstr>Mehmet Doğru</vt:lpstr>
      <vt:lpstr>Mezopotamya</vt:lpstr>
      <vt:lpstr>Sancarlı</vt:lpstr>
      <vt:lpstr>Süleyman Demirel</vt:lpstr>
      <vt:lpstr>Sürekli</vt:lpstr>
      <vt:lpstr>Şenyurt</vt:lpstr>
      <vt:lpstr>Taşlıca</vt:lpstr>
      <vt:lpstr>TOKİ İ.O</vt:lpstr>
      <vt:lpstr>T.ÖZAL</vt:lpstr>
      <vt:lpstr>Vatan</vt:lpstr>
      <vt:lpstr>Yeşilova</vt:lpstr>
      <vt:lpstr>Yolaldı</vt:lpstr>
      <vt:lpstr>Yukarı Azıklı</vt:lpstr>
      <vt:lpstr>Yüceli İO</vt:lpstr>
      <vt:lpstr>Yüceli OO</vt:lpstr>
      <vt:lpstr>Zergan İ.H.O.</vt:lpstr>
      <vt:lpstr>Zergan İ.O.</vt:lpstr>
      <vt:lpstr>Zergan O.O</vt:lpstr>
      <vt:lpstr>Ziyaret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MİRAN</dc:creator>
  <cp:lastModifiedBy>halil ozer</cp:lastModifiedBy>
  <cp:lastPrinted>2020-03-11T08:42:43Z</cp:lastPrinted>
  <dcterms:created xsi:type="dcterms:W3CDTF">2016-07-12T05:37:59Z</dcterms:created>
  <dcterms:modified xsi:type="dcterms:W3CDTF">2020-03-11T12:16:07Z</dcterms:modified>
</cp:coreProperties>
</file>