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in\Desktop\"/>
    </mc:Choice>
  </mc:AlternateContent>
  <bookViews>
    <workbookView xWindow="0" yWindow="0" windowWidth="11970" windowHeight="4665"/>
  </bookViews>
  <sheets>
    <sheet name="Sayf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9" i="1" l="1"/>
  <c r="J109" i="1"/>
  <c r="K109" i="1" s="1"/>
  <c r="M108" i="1"/>
  <c r="J108" i="1"/>
  <c r="K108" i="1" s="1"/>
  <c r="N108" i="1" s="1"/>
  <c r="M107" i="1"/>
  <c r="J107" i="1"/>
  <c r="K107" i="1" s="1"/>
  <c r="M106" i="1"/>
  <c r="J106" i="1"/>
  <c r="K106" i="1" s="1"/>
  <c r="M105" i="1"/>
  <c r="J105" i="1"/>
  <c r="K105" i="1" s="1"/>
  <c r="M104" i="1"/>
  <c r="J104" i="1"/>
  <c r="K104" i="1" s="1"/>
  <c r="M103" i="1"/>
  <c r="J103" i="1"/>
  <c r="K103" i="1" s="1"/>
  <c r="M102" i="1"/>
  <c r="J102" i="1"/>
  <c r="K102" i="1" s="1"/>
  <c r="M101" i="1"/>
  <c r="J101" i="1"/>
  <c r="K101" i="1" s="1"/>
  <c r="M100" i="1"/>
  <c r="J100" i="1"/>
  <c r="K100" i="1" s="1"/>
  <c r="M99" i="1"/>
  <c r="J99" i="1"/>
  <c r="K99" i="1" s="1"/>
  <c r="M98" i="1"/>
  <c r="J98" i="1"/>
  <c r="K98" i="1" s="1"/>
  <c r="B98" i="1"/>
  <c r="M97" i="1"/>
  <c r="J97" i="1"/>
  <c r="K97" i="1" s="1"/>
  <c r="N97" i="1" s="1"/>
  <c r="M96" i="1"/>
  <c r="J96" i="1"/>
  <c r="K96" i="1" s="1"/>
  <c r="B96" i="1"/>
  <c r="M95" i="1"/>
  <c r="J95" i="1"/>
  <c r="K95" i="1" s="1"/>
  <c r="M94" i="1"/>
  <c r="J94" i="1"/>
  <c r="K94" i="1" s="1"/>
  <c r="M93" i="1"/>
  <c r="J93" i="1"/>
  <c r="K93" i="1" s="1"/>
  <c r="M92" i="1"/>
  <c r="J92" i="1"/>
  <c r="K92" i="1" s="1"/>
  <c r="M91" i="1"/>
  <c r="J91" i="1"/>
  <c r="K91" i="1" s="1"/>
  <c r="M90" i="1"/>
  <c r="J90" i="1"/>
  <c r="K90" i="1" s="1"/>
  <c r="M89" i="1"/>
  <c r="J89" i="1"/>
  <c r="K89" i="1" s="1"/>
  <c r="M88" i="1"/>
  <c r="J88" i="1"/>
  <c r="K88" i="1" s="1"/>
  <c r="M87" i="1"/>
  <c r="J87" i="1"/>
  <c r="K87" i="1" s="1"/>
  <c r="M86" i="1"/>
  <c r="J86" i="1"/>
  <c r="K86" i="1" s="1"/>
  <c r="M85" i="1"/>
  <c r="J85" i="1"/>
  <c r="K85" i="1" s="1"/>
  <c r="N85" i="1" s="1"/>
  <c r="M84" i="1"/>
  <c r="N84" i="1" s="1"/>
  <c r="J84" i="1"/>
  <c r="K84" i="1" s="1"/>
  <c r="M83" i="1"/>
  <c r="J83" i="1"/>
  <c r="K83" i="1" s="1"/>
  <c r="M82" i="1"/>
  <c r="J82" i="1"/>
  <c r="K82" i="1" s="1"/>
  <c r="M81" i="1"/>
  <c r="J81" i="1"/>
  <c r="K81" i="1" s="1"/>
  <c r="N81" i="1" s="1"/>
  <c r="M80" i="1"/>
  <c r="J80" i="1"/>
  <c r="K80" i="1" s="1"/>
  <c r="M79" i="1"/>
  <c r="J79" i="1"/>
  <c r="K79" i="1" s="1"/>
  <c r="M78" i="1"/>
  <c r="J78" i="1"/>
  <c r="K78" i="1" s="1"/>
  <c r="M77" i="1"/>
  <c r="J77" i="1"/>
  <c r="K77" i="1" s="1"/>
  <c r="M76" i="1"/>
  <c r="J76" i="1"/>
  <c r="K76" i="1" s="1"/>
  <c r="M75" i="1"/>
  <c r="J75" i="1"/>
  <c r="K75" i="1" s="1"/>
  <c r="M74" i="1"/>
  <c r="J74" i="1"/>
  <c r="K74" i="1" s="1"/>
  <c r="M73" i="1"/>
  <c r="J73" i="1"/>
  <c r="K73" i="1" s="1"/>
  <c r="M72" i="1"/>
  <c r="N72" i="1" s="1"/>
  <c r="J72" i="1"/>
  <c r="K72" i="1" s="1"/>
  <c r="M71" i="1"/>
  <c r="J71" i="1"/>
  <c r="K71" i="1" s="1"/>
  <c r="M70" i="1"/>
  <c r="J70" i="1"/>
  <c r="K70" i="1" s="1"/>
  <c r="M69" i="1"/>
  <c r="J69" i="1"/>
  <c r="K69" i="1" s="1"/>
  <c r="N69" i="1" s="1"/>
  <c r="N68" i="1"/>
  <c r="M68" i="1"/>
  <c r="J68" i="1"/>
  <c r="K68" i="1" s="1"/>
  <c r="M67" i="1"/>
  <c r="J67" i="1"/>
  <c r="K67" i="1" s="1"/>
  <c r="M66" i="1"/>
  <c r="J66" i="1"/>
  <c r="K66" i="1" s="1"/>
  <c r="M65" i="1"/>
  <c r="J65" i="1"/>
  <c r="K65" i="1" s="1"/>
  <c r="N65" i="1" s="1"/>
  <c r="M64" i="1"/>
  <c r="J64" i="1"/>
  <c r="K64" i="1" s="1"/>
  <c r="N64" i="1" s="1"/>
  <c r="M63" i="1"/>
  <c r="J63" i="1"/>
  <c r="K63" i="1" s="1"/>
  <c r="M62" i="1"/>
  <c r="J62" i="1"/>
  <c r="K62" i="1" s="1"/>
  <c r="N62" i="1" s="1"/>
  <c r="M61" i="1"/>
  <c r="J61" i="1"/>
  <c r="K61" i="1" s="1"/>
  <c r="M60" i="1"/>
  <c r="J60" i="1"/>
  <c r="K60" i="1" s="1"/>
  <c r="N60" i="1" s="1"/>
  <c r="M59" i="1"/>
  <c r="J59" i="1"/>
  <c r="K59" i="1" s="1"/>
  <c r="M58" i="1"/>
  <c r="J58" i="1"/>
  <c r="K58" i="1" s="1"/>
  <c r="N58" i="1" s="1"/>
  <c r="M57" i="1"/>
  <c r="J57" i="1"/>
  <c r="K57" i="1" s="1"/>
  <c r="M56" i="1"/>
  <c r="J56" i="1"/>
  <c r="K56" i="1" s="1"/>
  <c r="M55" i="1"/>
  <c r="J55" i="1"/>
  <c r="K55" i="1" s="1"/>
  <c r="M54" i="1"/>
  <c r="J54" i="1"/>
  <c r="K54" i="1" s="1"/>
  <c r="M53" i="1"/>
  <c r="J53" i="1"/>
  <c r="K53" i="1" s="1"/>
  <c r="N53" i="1" s="1"/>
  <c r="M52" i="1"/>
  <c r="J52" i="1"/>
  <c r="K52" i="1" s="1"/>
  <c r="N52" i="1" s="1"/>
  <c r="M51" i="1"/>
  <c r="J51" i="1"/>
  <c r="K51" i="1" s="1"/>
  <c r="M50" i="1"/>
  <c r="J50" i="1"/>
  <c r="K50" i="1" s="1"/>
  <c r="M49" i="1"/>
  <c r="J49" i="1"/>
  <c r="K49" i="1" s="1"/>
  <c r="M48" i="1"/>
  <c r="J48" i="1"/>
  <c r="K48" i="1" s="1"/>
  <c r="N48" i="1" s="1"/>
  <c r="M47" i="1"/>
  <c r="J47" i="1"/>
  <c r="K47" i="1" s="1"/>
  <c r="M46" i="1"/>
  <c r="J46" i="1"/>
  <c r="K46" i="1" s="1"/>
  <c r="N46" i="1" s="1"/>
  <c r="M45" i="1"/>
  <c r="J45" i="1"/>
  <c r="K45" i="1" s="1"/>
  <c r="M44" i="1"/>
  <c r="J44" i="1"/>
  <c r="K44" i="1" s="1"/>
  <c r="N44" i="1" s="1"/>
  <c r="M43" i="1"/>
  <c r="J43" i="1"/>
  <c r="K43" i="1" s="1"/>
  <c r="M42" i="1"/>
  <c r="J42" i="1"/>
  <c r="K42" i="1" s="1"/>
  <c r="N42" i="1" s="1"/>
  <c r="M41" i="1"/>
  <c r="J41" i="1"/>
  <c r="K41" i="1" s="1"/>
  <c r="M40" i="1"/>
  <c r="J40" i="1"/>
  <c r="K40" i="1" s="1"/>
  <c r="M39" i="1"/>
  <c r="J39" i="1"/>
  <c r="K39" i="1" s="1"/>
  <c r="M38" i="1"/>
  <c r="J38" i="1"/>
  <c r="K38" i="1" s="1"/>
  <c r="M37" i="1"/>
  <c r="J37" i="1"/>
  <c r="K37" i="1" s="1"/>
  <c r="M36" i="1"/>
  <c r="J36" i="1"/>
  <c r="K36" i="1" s="1"/>
  <c r="N36" i="1" s="1"/>
  <c r="M35" i="1"/>
  <c r="J35" i="1"/>
  <c r="K35" i="1" s="1"/>
  <c r="M34" i="1"/>
  <c r="J34" i="1"/>
  <c r="K34" i="1" s="1"/>
  <c r="M33" i="1"/>
  <c r="J33" i="1"/>
  <c r="K33" i="1" s="1"/>
  <c r="N33" i="1" s="1"/>
  <c r="M32" i="1"/>
  <c r="J32" i="1"/>
  <c r="K32" i="1" s="1"/>
  <c r="N32" i="1" s="1"/>
  <c r="M31" i="1"/>
  <c r="J31" i="1"/>
  <c r="K31" i="1" s="1"/>
  <c r="M30" i="1"/>
  <c r="J30" i="1"/>
  <c r="K30" i="1" s="1"/>
  <c r="N30" i="1" s="1"/>
  <c r="M29" i="1"/>
  <c r="J29" i="1"/>
  <c r="K29" i="1" s="1"/>
  <c r="M28" i="1"/>
  <c r="J28" i="1"/>
  <c r="K28" i="1" s="1"/>
  <c r="N28" i="1" s="1"/>
  <c r="M27" i="1"/>
  <c r="J27" i="1"/>
  <c r="K27" i="1" s="1"/>
  <c r="M26" i="1"/>
  <c r="J26" i="1"/>
  <c r="K26" i="1" s="1"/>
  <c r="N26" i="1" s="1"/>
  <c r="M25" i="1"/>
  <c r="J25" i="1"/>
  <c r="K25" i="1" s="1"/>
  <c r="M24" i="1"/>
  <c r="J24" i="1"/>
  <c r="K24" i="1" s="1"/>
  <c r="M23" i="1"/>
  <c r="J23" i="1"/>
  <c r="K23" i="1" s="1"/>
  <c r="M22" i="1"/>
  <c r="J22" i="1"/>
  <c r="K22" i="1" s="1"/>
  <c r="M21" i="1"/>
  <c r="J21" i="1"/>
  <c r="K21" i="1" s="1"/>
  <c r="M20" i="1"/>
  <c r="J20" i="1"/>
  <c r="K20" i="1" s="1"/>
  <c r="N20" i="1" s="1"/>
  <c r="M19" i="1"/>
  <c r="J19" i="1"/>
  <c r="K19" i="1" s="1"/>
  <c r="M18" i="1"/>
  <c r="J18" i="1"/>
  <c r="K18" i="1" s="1"/>
  <c r="M17" i="1"/>
  <c r="J17" i="1"/>
  <c r="K17" i="1" s="1"/>
  <c r="M16" i="1"/>
  <c r="J16" i="1"/>
  <c r="K16" i="1" s="1"/>
  <c r="N16" i="1" s="1"/>
  <c r="M15" i="1"/>
  <c r="J15" i="1"/>
  <c r="K15" i="1" s="1"/>
  <c r="M14" i="1"/>
  <c r="J14" i="1"/>
  <c r="K14" i="1" s="1"/>
  <c r="M13" i="1"/>
  <c r="J13" i="1"/>
  <c r="K13" i="1" s="1"/>
  <c r="N13" i="1" s="1"/>
  <c r="M12" i="1"/>
  <c r="J12" i="1"/>
  <c r="K12" i="1" s="1"/>
  <c r="N12" i="1" s="1"/>
  <c r="M11" i="1"/>
  <c r="J11" i="1"/>
  <c r="K11" i="1" s="1"/>
  <c r="N11" i="1" s="1"/>
  <c r="M10" i="1"/>
  <c r="J10" i="1"/>
  <c r="K10" i="1" s="1"/>
  <c r="M9" i="1"/>
  <c r="J9" i="1"/>
  <c r="K9" i="1" s="1"/>
  <c r="N9" i="1" s="1"/>
  <c r="M8" i="1"/>
  <c r="J8" i="1"/>
  <c r="K8" i="1" s="1"/>
  <c r="N8" i="1" s="1"/>
  <c r="M7" i="1"/>
  <c r="J7" i="1"/>
  <c r="K7" i="1" s="1"/>
  <c r="N7" i="1" s="1"/>
  <c r="M6" i="1"/>
  <c r="K6" i="1"/>
  <c r="J6" i="1"/>
  <c r="M5" i="1"/>
  <c r="J5" i="1"/>
  <c r="K5" i="1" s="1"/>
  <c r="N5" i="1" s="1"/>
  <c r="M4" i="1"/>
  <c r="J4" i="1"/>
  <c r="K4" i="1" s="1"/>
  <c r="N43" i="1" l="1"/>
  <c r="N47" i="1"/>
  <c r="N4" i="1"/>
  <c r="N15" i="1"/>
  <c r="N17" i="1"/>
  <c r="N19" i="1"/>
  <c r="N21" i="1"/>
  <c r="N90" i="1"/>
  <c r="N92" i="1"/>
  <c r="N94" i="1"/>
  <c r="N99" i="1"/>
  <c r="N101" i="1"/>
  <c r="N103" i="1"/>
  <c r="N105" i="1"/>
  <c r="N107" i="1"/>
  <c r="N109" i="1"/>
  <c r="N24" i="1"/>
  <c r="N59" i="1"/>
  <c r="N63" i="1"/>
  <c r="N88" i="1"/>
  <c r="N40" i="1"/>
  <c r="N75" i="1"/>
  <c r="N79" i="1"/>
  <c r="N27" i="1"/>
  <c r="N31" i="1"/>
  <c r="N37" i="1"/>
  <c r="N49" i="1"/>
  <c r="N56" i="1"/>
  <c r="N74" i="1"/>
  <c r="N76" i="1"/>
  <c r="N78" i="1"/>
  <c r="N80" i="1"/>
  <c r="N91" i="1"/>
  <c r="N95" i="1"/>
  <c r="N98" i="1"/>
  <c r="N35" i="1"/>
  <c r="N51" i="1"/>
  <c r="N67" i="1"/>
  <c r="N83" i="1"/>
  <c r="N23" i="1"/>
  <c r="N25" i="1"/>
  <c r="N34" i="1"/>
  <c r="N39" i="1"/>
  <c r="N41" i="1"/>
  <c r="N50" i="1"/>
  <c r="N55" i="1"/>
  <c r="N57" i="1"/>
  <c r="N66" i="1"/>
  <c r="N71" i="1"/>
  <c r="N73" i="1"/>
  <c r="N82" i="1"/>
  <c r="N87" i="1"/>
  <c r="N89" i="1"/>
  <c r="N100" i="1"/>
  <c r="N102" i="1"/>
  <c r="N6" i="1"/>
  <c r="N10" i="1"/>
  <c r="N14" i="1"/>
  <c r="N18" i="1"/>
  <c r="N22" i="1"/>
  <c r="N29" i="1"/>
  <c r="N38" i="1"/>
  <c r="N45" i="1"/>
  <c r="N54" i="1"/>
  <c r="N61" i="1"/>
  <c r="N70" i="1"/>
  <c r="N77" i="1"/>
  <c r="N86" i="1"/>
  <c r="N93" i="1"/>
  <c r="N96" i="1"/>
  <c r="N104" i="1"/>
  <c r="N106" i="1"/>
</calcChain>
</file>

<file path=xl/sharedStrings.xml><?xml version="1.0" encoding="utf-8"?>
<sst xmlns="http://schemas.openxmlformats.org/spreadsheetml/2006/main" count="168" uniqueCount="122">
  <si>
    <t>KIZILTEPE SPOR LİSESİ YETENEK SINAVI EK KONTENJAN ASİL VE YEDEK KONTENJAN SONUÇ LİSTESİ</t>
  </si>
  <si>
    <t>Sıra Numarası</t>
  </si>
  <si>
    <t xml:space="preserve">Adayın </t>
  </si>
  <si>
    <t>1-Fiziksel Uygunluk (75 Puan)</t>
  </si>
  <si>
    <t>2- Ritim (10 puan)</t>
  </si>
  <si>
    <t>3- Sporcu özgeçmişi           (15 puan)</t>
  </si>
  <si>
    <t>Yetenek sınavı toplam puan</t>
  </si>
  <si>
    <t>Yetenek sınavı toplam puanın %70’i</t>
  </si>
  <si>
    <t>Ortaöğretime yerleştirme puanı</t>
  </si>
  <si>
    <t>100 lük sisteme dönüştürülen ortaöğretime yerleştirme puanının %30’u</t>
  </si>
  <si>
    <t>Yerleştirme puanı</t>
  </si>
  <si>
    <t>YERLEŞME DERECESİ</t>
  </si>
  <si>
    <t>Adı Soyadı</t>
  </si>
  <si>
    <r>
      <t>a-</t>
    </r>
    <r>
      <rPr>
        <b/>
        <sz val="7"/>
        <color theme="1"/>
        <rFont val="Times New Roman"/>
        <family val="1"/>
        <charset val="162"/>
      </rPr>
      <t xml:space="preserve">      </t>
    </r>
    <r>
      <rPr>
        <b/>
        <sz val="11"/>
        <color theme="1"/>
        <rFont val="Times New Roman"/>
        <family val="1"/>
        <charset val="162"/>
      </rPr>
      <t>Esneklik</t>
    </r>
  </si>
  <si>
    <r>
      <t>b-</t>
    </r>
    <r>
      <rPr>
        <b/>
        <sz val="7"/>
        <color theme="1"/>
        <rFont val="Times New Roman"/>
        <family val="1"/>
        <charset val="162"/>
      </rPr>
      <t xml:space="preserve">      </t>
    </r>
    <r>
      <rPr>
        <b/>
        <sz val="11"/>
        <color theme="1"/>
        <rFont val="Times New Roman"/>
        <family val="1"/>
        <charset val="162"/>
      </rPr>
      <t>Dayanıklılık</t>
    </r>
  </si>
  <si>
    <r>
      <t>c-</t>
    </r>
    <r>
      <rPr>
        <b/>
        <sz val="7"/>
        <color theme="1"/>
        <rFont val="Times New Roman"/>
        <family val="1"/>
        <charset val="162"/>
      </rPr>
      <t xml:space="preserve">      </t>
    </r>
    <r>
      <rPr>
        <b/>
        <sz val="11"/>
        <color theme="1"/>
        <rFont val="Times New Roman"/>
        <family val="1"/>
        <charset val="162"/>
      </rPr>
      <t>Koordinasyon</t>
    </r>
  </si>
  <si>
    <t>ç- Çabukluk ve hız</t>
  </si>
  <si>
    <r>
      <t>d-</t>
    </r>
    <r>
      <rPr>
        <b/>
        <sz val="7"/>
        <color theme="1"/>
        <rFont val="Times New Roman"/>
        <family val="1"/>
        <charset val="162"/>
      </rPr>
      <t xml:space="preserve">      </t>
    </r>
    <r>
      <rPr>
        <b/>
        <sz val="11"/>
        <color theme="1"/>
        <rFont val="Times New Roman"/>
        <family val="1"/>
        <charset val="162"/>
      </rPr>
      <t>Kuvvet</t>
    </r>
  </si>
  <si>
    <t>RABİA ALTINMEŞE</t>
  </si>
  <si>
    <t>YUSUF BEYAZIT</t>
  </si>
  <si>
    <t>FERHAT GÖKTAŞ</t>
  </si>
  <si>
    <t>ERSİN AYDOĞAN</t>
  </si>
  <si>
    <t>ERAY AKSOY</t>
  </si>
  <si>
    <t>ANILCAN ÖLKER</t>
  </si>
  <si>
    <t>ŞÜKRAN SÜRER</t>
  </si>
  <si>
    <t>AZAT KARAKOÇ</t>
  </si>
  <si>
    <t>ARAFAT ARSLAN</t>
  </si>
  <si>
    <t>ZEHRA NAS</t>
  </si>
  <si>
    <t>ÖZGÜR TEKİN</t>
  </si>
  <si>
    <t>ÖMER TÜRKOĞLU</t>
  </si>
  <si>
    <t>SERKAN KEY</t>
  </si>
  <si>
    <t>ŞEYHMUS ÖTÜN</t>
  </si>
  <si>
    <t>MURAT GÜLTEKİN</t>
  </si>
  <si>
    <t>VEYSEL KAYIRMAZ</t>
  </si>
  <si>
    <t>NASRULLAH ÖKMEN</t>
  </si>
  <si>
    <t>HAMZA KÜNKÜL</t>
  </si>
  <si>
    <t>BARIŞ ÇEÇEN</t>
  </si>
  <si>
    <t>SAYIM KARADAĞ</t>
  </si>
  <si>
    <t>YUSUF ÖZTÜRK</t>
  </si>
  <si>
    <t>DİLBİRİN ÇELİK</t>
  </si>
  <si>
    <t>SEDAT AYDOĞAN</t>
  </si>
  <si>
    <t>YUSUF ÇAPAT</t>
  </si>
  <si>
    <t>OZAN KORHAN</t>
  </si>
  <si>
    <t>SERHAT AYDIN</t>
  </si>
  <si>
    <t>İZZETTİN DENİZ</t>
  </si>
  <si>
    <t>AHMET BAL</t>
  </si>
  <si>
    <t>HAKAN KURTAY</t>
  </si>
  <si>
    <t>FERHAT SAVAŞÇI</t>
  </si>
  <si>
    <t>SERHAT KARASLAN</t>
  </si>
  <si>
    <t>MUHAMMED İLHAN</t>
  </si>
  <si>
    <t>HÜSEYİN KİNİŞ</t>
  </si>
  <si>
    <t>DİYAR KİNİÇ</t>
  </si>
  <si>
    <t>HEDİYE ENGEL</t>
  </si>
  <si>
    <t>AZİZE ORAN</t>
  </si>
  <si>
    <t>İSA YAZAR</t>
  </si>
  <si>
    <t>ALİCAN YİĞİT</t>
  </si>
  <si>
    <t>M.CAN DENKTAŞ</t>
  </si>
  <si>
    <t>SERDAR DEMİR</t>
  </si>
  <si>
    <t>MAHSUM ÖNER</t>
  </si>
  <si>
    <t>BÜNYAMİN BADAY</t>
  </si>
  <si>
    <t>ZİNDAN GÜMÜŞTEN</t>
  </si>
  <si>
    <t>BEŞİR AYDIN</t>
  </si>
  <si>
    <t>YUSUF TUNÇ</t>
  </si>
  <si>
    <t>ALİCAN OKTAY</t>
  </si>
  <si>
    <t>BÜNYAMİN ERDOĞAN</t>
  </si>
  <si>
    <t>ELİF DENLİ</t>
  </si>
  <si>
    <t>RAMAZAN GÜNEŞ</t>
  </si>
  <si>
    <t>ONUR AKGÜN</t>
  </si>
  <si>
    <t>HAKAN EREN</t>
  </si>
  <si>
    <t>FATİH AKKAYA</t>
  </si>
  <si>
    <t>SERHAT ÇİFTSÜREN</t>
  </si>
  <si>
    <t>HAKİM BARIK</t>
  </si>
  <si>
    <t>M.DİYAR AYDOĞAN</t>
  </si>
  <si>
    <t>ABDULLAH YILMAZ</t>
  </si>
  <si>
    <t>CEMİL MEMİŞ</t>
  </si>
  <si>
    <t>ABDULMELİK ÇELİK</t>
  </si>
  <si>
    <t>NEZİR DEMİR</t>
  </si>
  <si>
    <t>M.BERZAN AYDOĞAN</t>
  </si>
  <si>
    <t>YEDEK</t>
  </si>
  <si>
    <t>YUSUF ÖZDEMİR</t>
  </si>
  <si>
    <t>BÜNYAMİN KARAKUŞ</t>
  </si>
  <si>
    <t>İSHAK ÖZTÜRK</t>
  </si>
  <si>
    <t>SERHAT KILIÇ</t>
  </si>
  <si>
    <t>FETHULLAH TAŞ</t>
  </si>
  <si>
    <t>ABDULLAH KAÇAN</t>
  </si>
  <si>
    <t>MEHMET KURTAY</t>
  </si>
  <si>
    <t>M.NURULLAH KAYRO</t>
  </si>
  <si>
    <t>SERHAT AKKURT</t>
  </si>
  <si>
    <t>CANER ÖZBEK</t>
  </si>
  <si>
    <t>MEHMET BAŞBOĞA</t>
  </si>
  <si>
    <t>ÖMER FARUK SAVAŞÇI</t>
  </si>
  <si>
    <t>ÖMER FARUK ALTINKILIÇ</t>
  </si>
  <si>
    <t>YUNUS KARADAĞ</t>
  </si>
  <si>
    <t>İNANÇ DOĞAN</t>
  </si>
  <si>
    <t>ERCAN UĞURLU</t>
  </si>
  <si>
    <t>A.KADİR KENDİBİLİR</t>
  </si>
  <si>
    <t>SERHAT DİNÇ</t>
  </si>
  <si>
    <t>ÖMER ATAMAN</t>
  </si>
  <si>
    <t>HÜSEYİN ÇİDEM</t>
  </si>
  <si>
    <t>ABDULKADİR YILMAZ</t>
  </si>
  <si>
    <t>ÜMİT ABİŞKA</t>
  </si>
  <si>
    <t>ZEYNEP AYYILDIZ</t>
  </si>
  <si>
    <t>SADETTİN EMER</t>
  </si>
  <si>
    <t>ABDULCELİL SÜMER</t>
  </si>
  <si>
    <t>MEHMET ABDURAHMAN</t>
  </si>
  <si>
    <t>AHMET AY</t>
  </si>
  <si>
    <t>FERHAT İLHAN</t>
  </si>
  <si>
    <t>MURAT ŞERAN</t>
  </si>
  <si>
    <t>CİVAN YİĞİT</t>
  </si>
  <si>
    <t>MEHMET DEMİRCAN</t>
  </si>
  <si>
    <t>ABDULLAH İLHAN</t>
  </si>
  <si>
    <t>RECEP EMOL</t>
  </si>
  <si>
    <t>ÖZCAN ÇELİK</t>
  </si>
  <si>
    <t>HÜSEYİN AĞAR</t>
  </si>
  <si>
    <t>BEŞİR AYDEMİR</t>
  </si>
  <si>
    <t>UMUT BULUŞ</t>
  </si>
  <si>
    <t>BARAN CAN</t>
  </si>
  <si>
    <t>ÖMER GÜLTEKİN</t>
  </si>
  <si>
    <t>LEZGİN YILMAZ</t>
  </si>
  <si>
    <t>MAHSUM İLHAN</t>
  </si>
  <si>
    <t>KADİR CAN SÜRER</t>
  </si>
  <si>
    <t>İSHAK KARAASLAN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</si>
</sst>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7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textRotation="90" wrapText="1"/>
    </xf>
    <xf numFmtId="0" fontId="3" fillId="2" borderId="7" xfId="0" applyFont="1" applyFill="1" applyBorder="1" applyAlignment="1">
      <alignment horizont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textRotation="90"/>
    </xf>
    <xf numFmtId="0" fontId="5" fillId="0" borderId="11" xfId="0" applyFont="1" applyBorder="1" applyAlignment="1">
      <alignment horizontal="center" textRotation="90"/>
    </xf>
    <xf numFmtId="0" fontId="5" fillId="3" borderId="11" xfId="0" applyFont="1" applyFill="1" applyBorder="1" applyAlignment="1">
      <alignment horizontal="center" textRotation="90"/>
    </xf>
    <xf numFmtId="0" fontId="5" fillId="3" borderId="12" xfId="0" applyFont="1" applyFill="1" applyBorder="1" applyAlignment="1">
      <alignment horizontal="center" textRotation="90"/>
    </xf>
    <xf numFmtId="0" fontId="3" fillId="2" borderId="13" xfId="0" applyFont="1" applyFill="1" applyBorder="1" applyAlignment="1">
      <alignment horizontal="center" textRotation="90" wrapText="1"/>
    </xf>
    <xf numFmtId="0" fontId="3" fillId="2" borderId="14" xfId="0" applyFont="1" applyFill="1" applyBorder="1" applyAlignment="1">
      <alignment horizontal="center" textRotation="90" wrapText="1"/>
    </xf>
    <xf numFmtId="0" fontId="3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right" vertical="center" wrapText="1"/>
    </xf>
    <xf numFmtId="2" fontId="3" fillId="0" borderId="15" xfId="0" applyNumberFormat="1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 wrapText="1"/>
    </xf>
    <xf numFmtId="0" fontId="3" fillId="3" borderId="15" xfId="0" applyFont="1" applyFill="1" applyBorder="1" applyAlignment="1">
      <alignment horizontal="right" vertical="center" wrapText="1"/>
    </xf>
    <xf numFmtId="0" fontId="3" fillId="3" borderId="17" xfId="0" applyFont="1" applyFill="1" applyBorder="1" applyAlignment="1">
      <alignment horizontal="right" vertical="center" wrapText="1"/>
    </xf>
    <xf numFmtId="0" fontId="3" fillId="0" borderId="18" xfId="0" applyFont="1" applyBorder="1" applyAlignment="1">
      <alignment horizontal="right" vertical="center" wrapText="1"/>
    </xf>
    <xf numFmtId="0" fontId="3" fillId="4" borderId="15" xfId="0" applyFont="1" applyFill="1" applyBorder="1" applyAlignment="1">
      <alignment horizontal="center" vertical="center" wrapText="1"/>
    </xf>
    <xf numFmtId="2" fontId="3" fillId="4" borderId="15" xfId="0" applyNumberFormat="1" applyFont="1" applyFill="1" applyBorder="1" applyAlignment="1">
      <alignment horizontal="right" vertical="center" wrapText="1"/>
    </xf>
    <xf numFmtId="2" fontId="3" fillId="4" borderId="15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shrinkToFit="1"/>
    </xf>
    <xf numFmtId="0" fontId="3" fillId="0" borderId="20" xfId="0" applyFont="1" applyBorder="1" applyAlignment="1">
      <alignment horizontal="right" vertical="center" wrapText="1"/>
    </xf>
    <xf numFmtId="2" fontId="3" fillId="0" borderId="19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right" vertical="center" wrapText="1"/>
    </xf>
    <xf numFmtId="0" fontId="3" fillId="3" borderId="19" xfId="0" applyFont="1" applyFill="1" applyBorder="1" applyAlignment="1">
      <alignment horizontal="right" vertical="center" wrapText="1"/>
    </xf>
    <xf numFmtId="0" fontId="3" fillId="3" borderId="21" xfId="0" applyFont="1" applyFill="1" applyBorder="1" applyAlignment="1">
      <alignment horizontal="right" vertical="center" wrapText="1"/>
    </xf>
    <xf numFmtId="0" fontId="3" fillId="0" borderId="22" xfId="0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left" vertical="center" shrinkToFit="1"/>
    </xf>
    <xf numFmtId="0" fontId="4" fillId="0" borderId="19" xfId="0" applyFont="1" applyBorder="1" applyAlignment="1">
      <alignment vertical="center" wrapText="1"/>
    </xf>
    <xf numFmtId="0" fontId="7" fillId="6" borderId="19" xfId="0" applyFont="1" applyFill="1" applyBorder="1" applyAlignment="1">
      <alignment horizontal="left" vertical="center" shrinkToFit="1"/>
    </xf>
    <xf numFmtId="0" fontId="3" fillId="6" borderId="20" xfId="0" applyFont="1" applyFill="1" applyBorder="1" applyAlignment="1">
      <alignment horizontal="right" vertical="center" wrapText="1"/>
    </xf>
    <xf numFmtId="2" fontId="3" fillId="6" borderId="19" xfId="0" applyNumberFormat="1" applyFont="1" applyFill="1" applyBorder="1" applyAlignment="1">
      <alignment horizontal="right" vertical="center" wrapText="1"/>
    </xf>
    <xf numFmtId="0" fontId="3" fillId="6" borderId="19" xfId="0" applyFont="1" applyFill="1" applyBorder="1" applyAlignment="1">
      <alignment horizontal="right" vertical="center" wrapText="1"/>
    </xf>
    <xf numFmtId="0" fontId="3" fillId="6" borderId="21" xfId="0" applyFont="1" applyFill="1" applyBorder="1" applyAlignment="1">
      <alignment horizontal="right" vertical="center" wrapText="1"/>
    </xf>
    <xf numFmtId="0" fontId="3" fillId="6" borderId="22" xfId="0" applyFont="1" applyFill="1" applyBorder="1" applyAlignment="1">
      <alignment horizontal="right" vertical="center" wrapText="1"/>
    </xf>
    <xf numFmtId="2" fontId="3" fillId="6" borderId="15" xfId="0" applyNumberFormat="1" applyFont="1" applyFill="1" applyBorder="1" applyAlignment="1">
      <alignment horizontal="right" vertical="center" wrapText="1"/>
    </xf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IZILTEPE%20SPOR%20L&#304;SES&#304;%20YETENEK%20SINAVI%20EK%20KONTENJAN%20%20AS&#304;L%20VE%20YEDEK%20KONTENJAN%20L&#304;STES&#30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İSTE"/>
      <sheetName val="PUAN TABLOSU"/>
      <sheetName val="K1"/>
      <sheetName val="K2"/>
      <sheetName val="K3"/>
      <sheetName val="K4"/>
      <sheetName val="K5"/>
      <sheetName val="K6"/>
      <sheetName val="K7"/>
      <sheetName val="K8"/>
      <sheetName val="K9"/>
      <sheetName val="K10"/>
      <sheetName val="K11"/>
      <sheetName val="K12"/>
      <sheetName val="K13"/>
      <sheetName val="K14"/>
      <sheetName val="K15"/>
      <sheetName val="K16"/>
      <sheetName val="K17"/>
      <sheetName val="K18"/>
      <sheetName val="K19"/>
      <sheetName val="K20"/>
      <sheetName val="K21"/>
      <sheetName val="K22"/>
      <sheetName val="K23"/>
      <sheetName val="K24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</sheetNames>
    <sheetDataSet>
      <sheetData sheetId="0">
        <row r="4">
          <cell r="C4" t="str">
            <v>FERHAT GÖKTAŞ</v>
          </cell>
        </row>
        <row r="6">
          <cell r="C6" t="str">
            <v>ERAY AKSOY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0"/>
  <sheetViews>
    <sheetView tabSelected="1" workbookViewId="0">
      <selection activeCell="B1" sqref="B1"/>
    </sheetView>
  </sheetViews>
  <sheetFormatPr defaultRowHeight="15" x14ac:dyDescent="0.25"/>
  <cols>
    <col min="1" max="1" width="11.5703125" customWidth="1"/>
    <col min="2" max="2" width="21.85546875" customWidth="1"/>
    <col min="3" max="15" width="11.5703125" customWidth="1"/>
  </cols>
  <sheetData>
    <row r="1" spans="1:15" ht="19.5" thickBot="1" x14ac:dyDescent="0.35">
      <c r="B1" s="1" t="s">
        <v>0</v>
      </c>
      <c r="C1" s="2"/>
      <c r="D1" s="2"/>
      <c r="E1" s="2"/>
      <c r="F1" s="2"/>
      <c r="G1" s="2"/>
      <c r="H1" s="2"/>
      <c r="I1" s="3"/>
      <c r="J1" s="4"/>
      <c r="K1" s="4"/>
      <c r="L1" s="3"/>
      <c r="M1" s="5"/>
    </row>
    <row r="2" spans="1:15" ht="16.5" thickBot="1" x14ac:dyDescent="0.3">
      <c r="A2" s="6" t="s">
        <v>1</v>
      </c>
      <c r="B2" s="7" t="s">
        <v>2</v>
      </c>
      <c r="C2" s="8" t="s">
        <v>3</v>
      </c>
      <c r="D2" s="9"/>
      <c r="E2" s="9"/>
      <c r="F2" s="9"/>
      <c r="G2" s="10"/>
      <c r="H2" s="11" t="s">
        <v>4</v>
      </c>
      <c r="I2" s="11" t="s">
        <v>5</v>
      </c>
      <c r="J2" s="11" t="s">
        <v>6</v>
      </c>
      <c r="K2" s="11" t="s">
        <v>7</v>
      </c>
      <c r="L2" s="11" t="s">
        <v>8</v>
      </c>
      <c r="M2" s="11" t="s">
        <v>9</v>
      </c>
      <c r="N2" s="11" t="s">
        <v>10</v>
      </c>
      <c r="O2" s="12" t="s">
        <v>11</v>
      </c>
    </row>
    <row r="3" spans="1:15" ht="99" thickBot="1" x14ac:dyDescent="0.3">
      <c r="A3" s="13"/>
      <c r="B3" s="14" t="s">
        <v>12</v>
      </c>
      <c r="C3" s="15" t="s">
        <v>13</v>
      </c>
      <c r="D3" s="16" t="s">
        <v>14</v>
      </c>
      <c r="E3" s="16" t="s">
        <v>15</v>
      </c>
      <c r="F3" s="17" t="s">
        <v>16</v>
      </c>
      <c r="G3" s="18" t="s">
        <v>17</v>
      </c>
      <c r="H3" s="19"/>
      <c r="I3" s="20"/>
      <c r="J3" s="20"/>
      <c r="K3" s="20"/>
      <c r="L3" s="20"/>
      <c r="M3" s="20"/>
      <c r="N3" s="20"/>
      <c r="O3" s="19"/>
    </row>
    <row r="4" spans="1:15" ht="15.75" x14ac:dyDescent="0.25">
      <c r="A4" s="21">
        <v>65</v>
      </c>
      <c r="B4" s="22" t="s">
        <v>18</v>
      </c>
      <c r="C4" s="23">
        <v>9.8000000000000007</v>
      </c>
      <c r="D4" s="24">
        <v>15</v>
      </c>
      <c r="E4" s="25">
        <v>45</v>
      </c>
      <c r="F4" s="26"/>
      <c r="G4" s="27"/>
      <c r="H4" s="28">
        <v>10</v>
      </c>
      <c r="I4" s="25">
        <v>7</v>
      </c>
      <c r="J4" s="29">
        <f t="shared" ref="J4:J67" si="0">C4+D4+E4+F4+G4+H4+I4</f>
        <v>86.8</v>
      </c>
      <c r="K4" s="29">
        <f t="shared" ref="K4:K67" si="1">J4*70/100</f>
        <v>60.76</v>
      </c>
      <c r="L4" s="30">
        <v>215.9932</v>
      </c>
      <c r="M4" s="31">
        <f t="shared" ref="M4:M67" si="2">(L4/5)*30/100</f>
        <v>12.959592000000001</v>
      </c>
      <c r="N4" s="30">
        <f t="shared" ref="N4:N67" si="3">K4+M4</f>
        <v>73.719592000000006</v>
      </c>
      <c r="O4" s="32">
        <v>1</v>
      </c>
    </row>
    <row r="5" spans="1:15" ht="15.75" x14ac:dyDescent="0.25">
      <c r="A5" s="33">
        <v>98</v>
      </c>
      <c r="B5" s="34" t="s">
        <v>19</v>
      </c>
      <c r="C5" s="35">
        <v>10</v>
      </c>
      <c r="D5" s="36">
        <v>15.75</v>
      </c>
      <c r="E5" s="37">
        <v>39</v>
      </c>
      <c r="F5" s="38"/>
      <c r="G5" s="39"/>
      <c r="H5" s="40">
        <v>10</v>
      </c>
      <c r="I5" s="37"/>
      <c r="J5" s="29">
        <f t="shared" si="0"/>
        <v>74.75</v>
      </c>
      <c r="K5" s="29">
        <f t="shared" si="1"/>
        <v>52.325000000000003</v>
      </c>
      <c r="L5" s="30">
        <v>272.08999999999997</v>
      </c>
      <c r="M5" s="31">
        <f t="shared" si="2"/>
        <v>16.325399999999998</v>
      </c>
      <c r="N5" s="30">
        <f t="shared" si="3"/>
        <v>68.650400000000005</v>
      </c>
      <c r="O5" s="41">
        <v>2</v>
      </c>
    </row>
    <row r="6" spans="1:15" ht="15.75" x14ac:dyDescent="0.25">
      <c r="A6" s="33">
        <v>45</v>
      </c>
      <c r="B6" s="34" t="s">
        <v>20</v>
      </c>
      <c r="C6" s="35">
        <v>9.1</v>
      </c>
      <c r="D6" s="36">
        <v>16.25</v>
      </c>
      <c r="E6" s="37">
        <v>39</v>
      </c>
      <c r="F6" s="38"/>
      <c r="G6" s="39"/>
      <c r="H6" s="40">
        <v>10</v>
      </c>
      <c r="I6" s="37"/>
      <c r="J6" s="29">
        <f t="shared" si="0"/>
        <v>74.349999999999994</v>
      </c>
      <c r="K6" s="29">
        <f t="shared" si="1"/>
        <v>52.045000000000002</v>
      </c>
      <c r="L6" s="30">
        <v>272.8306</v>
      </c>
      <c r="M6" s="31">
        <f t="shared" si="2"/>
        <v>16.369835999999999</v>
      </c>
      <c r="N6" s="30">
        <f t="shared" si="3"/>
        <v>68.414836000000008</v>
      </c>
      <c r="O6" s="41">
        <v>3</v>
      </c>
    </row>
    <row r="7" spans="1:15" ht="15.75" x14ac:dyDescent="0.25">
      <c r="A7" s="33">
        <v>95</v>
      </c>
      <c r="B7" s="34" t="s">
        <v>21</v>
      </c>
      <c r="C7" s="35">
        <v>7.1</v>
      </c>
      <c r="D7" s="36">
        <v>9.5</v>
      </c>
      <c r="E7" s="37">
        <v>42</v>
      </c>
      <c r="F7" s="38"/>
      <c r="G7" s="39"/>
      <c r="H7" s="40">
        <v>10</v>
      </c>
      <c r="I7" s="37">
        <v>7</v>
      </c>
      <c r="J7" s="29">
        <f t="shared" si="0"/>
        <v>75.599999999999994</v>
      </c>
      <c r="K7" s="29">
        <f t="shared" si="1"/>
        <v>52.92</v>
      </c>
      <c r="L7" s="30">
        <v>251.17</v>
      </c>
      <c r="M7" s="31">
        <f t="shared" si="2"/>
        <v>15.070199999999998</v>
      </c>
      <c r="N7" s="30">
        <f t="shared" si="3"/>
        <v>67.990200000000002</v>
      </c>
      <c r="O7" s="37">
        <v>4</v>
      </c>
    </row>
    <row r="8" spans="1:15" ht="15.75" x14ac:dyDescent="0.25">
      <c r="A8" s="33">
        <v>35</v>
      </c>
      <c r="B8" s="34" t="s">
        <v>22</v>
      </c>
      <c r="C8" s="35">
        <v>9.1</v>
      </c>
      <c r="D8" s="36">
        <v>14.75</v>
      </c>
      <c r="E8" s="37">
        <v>42</v>
      </c>
      <c r="F8" s="38"/>
      <c r="G8" s="39"/>
      <c r="H8" s="40">
        <v>9</v>
      </c>
      <c r="I8" s="37"/>
      <c r="J8" s="29">
        <f t="shared" si="0"/>
        <v>74.849999999999994</v>
      </c>
      <c r="K8" s="29">
        <f t="shared" si="1"/>
        <v>52.395000000000003</v>
      </c>
      <c r="L8" s="30">
        <v>253.5436</v>
      </c>
      <c r="M8" s="31">
        <f t="shared" si="2"/>
        <v>15.212616000000001</v>
      </c>
      <c r="N8" s="30">
        <f t="shared" si="3"/>
        <v>67.607616000000007</v>
      </c>
      <c r="O8" s="41">
        <v>5</v>
      </c>
    </row>
    <row r="9" spans="1:15" ht="15.75" x14ac:dyDescent="0.25">
      <c r="A9" s="42">
        <v>90</v>
      </c>
      <c r="B9" s="43" t="s">
        <v>23</v>
      </c>
      <c r="C9" s="35">
        <v>10</v>
      </c>
      <c r="D9" s="36">
        <v>13.25</v>
      </c>
      <c r="E9" s="37">
        <v>45</v>
      </c>
      <c r="F9" s="38"/>
      <c r="G9" s="39"/>
      <c r="H9" s="40">
        <v>10</v>
      </c>
      <c r="I9" s="37"/>
      <c r="J9" s="29">
        <f t="shared" si="0"/>
        <v>78.25</v>
      </c>
      <c r="K9" s="29">
        <f t="shared" si="1"/>
        <v>54.774999999999999</v>
      </c>
      <c r="L9" s="30">
        <v>192.42</v>
      </c>
      <c r="M9" s="31">
        <f t="shared" si="2"/>
        <v>11.545199999999998</v>
      </c>
      <c r="N9" s="30">
        <f t="shared" si="3"/>
        <v>66.3202</v>
      </c>
      <c r="O9" s="37">
        <v>6</v>
      </c>
    </row>
    <row r="10" spans="1:15" ht="15.75" x14ac:dyDescent="0.25">
      <c r="A10" s="33">
        <v>53</v>
      </c>
      <c r="B10" s="34" t="s">
        <v>24</v>
      </c>
      <c r="C10" s="35">
        <v>8.8000000000000007</v>
      </c>
      <c r="D10" s="36">
        <v>9.75</v>
      </c>
      <c r="E10" s="37">
        <v>42</v>
      </c>
      <c r="F10" s="38"/>
      <c r="G10" s="39"/>
      <c r="H10" s="40">
        <v>10</v>
      </c>
      <c r="I10" s="37"/>
      <c r="J10" s="29">
        <f t="shared" si="0"/>
        <v>70.55</v>
      </c>
      <c r="K10" s="29">
        <f t="shared" si="1"/>
        <v>49.384999999999998</v>
      </c>
      <c r="L10" s="30">
        <v>276.94</v>
      </c>
      <c r="M10" s="31">
        <f t="shared" si="2"/>
        <v>16.616399999999999</v>
      </c>
      <c r="N10" s="30">
        <f t="shared" si="3"/>
        <v>66.00139999999999</v>
      </c>
      <c r="O10" s="41">
        <v>7</v>
      </c>
    </row>
    <row r="11" spans="1:15" ht="15.75" x14ac:dyDescent="0.25">
      <c r="A11" s="33">
        <v>20</v>
      </c>
      <c r="B11" s="34" t="s">
        <v>25</v>
      </c>
      <c r="C11" s="35">
        <v>7.7</v>
      </c>
      <c r="D11" s="36">
        <v>15</v>
      </c>
      <c r="E11" s="37">
        <v>45</v>
      </c>
      <c r="F11" s="38"/>
      <c r="G11" s="39"/>
      <c r="H11" s="40">
        <v>9</v>
      </c>
      <c r="I11" s="37"/>
      <c r="J11" s="29">
        <f t="shared" si="0"/>
        <v>76.7</v>
      </c>
      <c r="K11" s="29">
        <f t="shared" si="1"/>
        <v>53.69</v>
      </c>
      <c r="L11" s="30">
        <v>192.745</v>
      </c>
      <c r="M11" s="31">
        <f t="shared" si="2"/>
        <v>11.5647</v>
      </c>
      <c r="N11" s="30">
        <f t="shared" si="3"/>
        <v>65.2547</v>
      </c>
      <c r="O11" s="37">
        <v>8</v>
      </c>
    </row>
    <row r="12" spans="1:15" ht="15.75" x14ac:dyDescent="0.25">
      <c r="A12" s="33">
        <v>43</v>
      </c>
      <c r="B12" s="34" t="s">
        <v>26</v>
      </c>
      <c r="C12" s="35">
        <v>8.6</v>
      </c>
      <c r="D12" s="36">
        <v>8.75</v>
      </c>
      <c r="E12" s="37">
        <v>42</v>
      </c>
      <c r="F12" s="38"/>
      <c r="G12" s="39"/>
      <c r="H12" s="40">
        <v>7</v>
      </c>
      <c r="I12" s="37"/>
      <c r="J12" s="29">
        <f t="shared" si="0"/>
        <v>66.349999999999994</v>
      </c>
      <c r="K12" s="29">
        <f t="shared" si="1"/>
        <v>46.445</v>
      </c>
      <c r="L12" s="30">
        <v>310.2346</v>
      </c>
      <c r="M12" s="31">
        <f t="shared" si="2"/>
        <v>18.614076000000001</v>
      </c>
      <c r="N12" s="30">
        <f t="shared" si="3"/>
        <v>65.059076000000005</v>
      </c>
      <c r="O12" s="41">
        <v>9</v>
      </c>
    </row>
    <row r="13" spans="1:15" ht="15.75" x14ac:dyDescent="0.25">
      <c r="A13" s="33">
        <v>14</v>
      </c>
      <c r="B13" s="34" t="s">
        <v>27</v>
      </c>
      <c r="C13" s="35">
        <v>9.8000000000000007</v>
      </c>
      <c r="D13" s="36">
        <v>10.25</v>
      </c>
      <c r="E13" s="37">
        <v>39</v>
      </c>
      <c r="F13" s="38"/>
      <c r="G13" s="39"/>
      <c r="H13" s="40">
        <v>10</v>
      </c>
      <c r="I13" s="37">
        <v>5</v>
      </c>
      <c r="J13" s="29">
        <f t="shared" si="0"/>
        <v>74.05</v>
      </c>
      <c r="K13" s="29">
        <f t="shared" si="1"/>
        <v>51.835000000000001</v>
      </c>
      <c r="L13" s="30">
        <v>214.4701</v>
      </c>
      <c r="M13" s="31">
        <f t="shared" si="2"/>
        <v>12.868206000000001</v>
      </c>
      <c r="N13" s="30">
        <f t="shared" si="3"/>
        <v>64.703205999999994</v>
      </c>
      <c r="O13" s="41">
        <v>10</v>
      </c>
    </row>
    <row r="14" spans="1:15" ht="15.75" x14ac:dyDescent="0.25">
      <c r="A14" s="33">
        <v>94</v>
      </c>
      <c r="B14" s="34" t="s">
        <v>28</v>
      </c>
      <c r="C14" s="35">
        <v>8.1</v>
      </c>
      <c r="D14" s="36">
        <v>12.25</v>
      </c>
      <c r="E14" s="37">
        <v>37</v>
      </c>
      <c r="F14" s="38"/>
      <c r="G14" s="39"/>
      <c r="H14" s="40">
        <v>10</v>
      </c>
      <c r="I14" s="37"/>
      <c r="J14" s="29">
        <f t="shared" si="0"/>
        <v>67.349999999999994</v>
      </c>
      <c r="K14" s="29">
        <f t="shared" si="1"/>
        <v>47.145000000000003</v>
      </c>
      <c r="L14" s="30">
        <v>288.73</v>
      </c>
      <c r="M14" s="31">
        <f t="shared" si="2"/>
        <v>17.323800000000002</v>
      </c>
      <c r="N14" s="30">
        <f t="shared" si="3"/>
        <v>64.468800000000002</v>
      </c>
      <c r="O14" s="41">
        <v>11</v>
      </c>
    </row>
    <row r="15" spans="1:15" ht="15.75" x14ac:dyDescent="0.25">
      <c r="A15" s="33">
        <v>36</v>
      </c>
      <c r="B15" s="34" t="s">
        <v>29</v>
      </c>
      <c r="C15" s="35">
        <v>7.7</v>
      </c>
      <c r="D15" s="36">
        <v>12.5</v>
      </c>
      <c r="E15" s="37">
        <v>42</v>
      </c>
      <c r="F15" s="38"/>
      <c r="G15" s="39"/>
      <c r="H15" s="40">
        <v>6</v>
      </c>
      <c r="I15" s="37"/>
      <c r="J15" s="29">
        <f t="shared" si="0"/>
        <v>68.2</v>
      </c>
      <c r="K15" s="29">
        <f t="shared" si="1"/>
        <v>47.74</v>
      </c>
      <c r="L15" s="30">
        <v>276.0684</v>
      </c>
      <c r="M15" s="31">
        <f t="shared" si="2"/>
        <v>16.564104</v>
      </c>
      <c r="N15" s="30">
        <f t="shared" si="3"/>
        <v>64.304103999999995</v>
      </c>
      <c r="O15" s="37">
        <v>12</v>
      </c>
    </row>
    <row r="16" spans="1:15" ht="15.75" x14ac:dyDescent="0.25">
      <c r="A16" s="33">
        <v>51</v>
      </c>
      <c r="B16" s="34" t="s">
        <v>30</v>
      </c>
      <c r="C16" s="35">
        <v>3.6</v>
      </c>
      <c r="D16" s="36">
        <v>9.25</v>
      </c>
      <c r="E16" s="37">
        <v>37</v>
      </c>
      <c r="F16" s="38"/>
      <c r="G16" s="39"/>
      <c r="H16" s="40">
        <v>10</v>
      </c>
      <c r="I16" s="37">
        <v>7</v>
      </c>
      <c r="J16" s="29">
        <f t="shared" si="0"/>
        <v>66.849999999999994</v>
      </c>
      <c r="K16" s="29">
        <f t="shared" si="1"/>
        <v>46.795000000000002</v>
      </c>
      <c r="L16" s="30">
        <v>289.87479999999999</v>
      </c>
      <c r="M16" s="31">
        <f t="shared" si="2"/>
        <v>17.392488</v>
      </c>
      <c r="N16" s="30">
        <f t="shared" si="3"/>
        <v>64.187488000000002</v>
      </c>
      <c r="O16" s="41">
        <v>13</v>
      </c>
    </row>
    <row r="17" spans="1:15" ht="15.75" x14ac:dyDescent="0.25">
      <c r="A17" s="33">
        <v>76</v>
      </c>
      <c r="B17" s="34" t="s">
        <v>31</v>
      </c>
      <c r="C17" s="35">
        <v>8.1</v>
      </c>
      <c r="D17" s="36">
        <v>12.5</v>
      </c>
      <c r="E17" s="37">
        <v>39</v>
      </c>
      <c r="F17" s="38"/>
      <c r="G17" s="39"/>
      <c r="H17" s="40">
        <v>10</v>
      </c>
      <c r="I17" s="37"/>
      <c r="J17" s="29">
        <f t="shared" si="0"/>
        <v>69.599999999999994</v>
      </c>
      <c r="K17" s="29">
        <f t="shared" si="1"/>
        <v>48.72</v>
      </c>
      <c r="L17" s="30">
        <v>253.8</v>
      </c>
      <c r="M17" s="31">
        <f t="shared" si="2"/>
        <v>15.228000000000002</v>
      </c>
      <c r="N17" s="30">
        <f t="shared" si="3"/>
        <v>63.948</v>
      </c>
      <c r="O17" s="37">
        <v>14</v>
      </c>
    </row>
    <row r="18" spans="1:15" ht="15.75" x14ac:dyDescent="0.25">
      <c r="A18" s="33">
        <v>80</v>
      </c>
      <c r="B18" s="34" t="s">
        <v>32</v>
      </c>
      <c r="C18" s="35">
        <v>9</v>
      </c>
      <c r="D18" s="36">
        <v>12.25</v>
      </c>
      <c r="E18" s="37">
        <v>42</v>
      </c>
      <c r="F18" s="38"/>
      <c r="G18" s="39"/>
      <c r="H18" s="40">
        <v>6</v>
      </c>
      <c r="I18" s="37"/>
      <c r="J18" s="29">
        <f t="shared" si="0"/>
        <v>69.25</v>
      </c>
      <c r="K18" s="29">
        <f t="shared" si="1"/>
        <v>48.475000000000001</v>
      </c>
      <c r="L18" s="30">
        <v>255.25</v>
      </c>
      <c r="M18" s="31">
        <f t="shared" si="2"/>
        <v>15.315</v>
      </c>
      <c r="N18" s="30">
        <f t="shared" si="3"/>
        <v>63.79</v>
      </c>
      <c r="O18" s="37">
        <v>15</v>
      </c>
    </row>
    <row r="19" spans="1:15" ht="15.75" x14ac:dyDescent="0.25">
      <c r="A19" s="42">
        <v>103</v>
      </c>
      <c r="B19" s="43" t="s">
        <v>33</v>
      </c>
      <c r="C19" s="35">
        <v>9.8000000000000007</v>
      </c>
      <c r="D19" s="36">
        <v>15.25</v>
      </c>
      <c r="E19" s="37">
        <v>37</v>
      </c>
      <c r="F19" s="38"/>
      <c r="G19" s="39"/>
      <c r="H19" s="40">
        <v>10</v>
      </c>
      <c r="I19" s="37"/>
      <c r="J19" s="29">
        <f t="shared" si="0"/>
        <v>72.05</v>
      </c>
      <c r="K19" s="29">
        <f t="shared" si="1"/>
        <v>50.435000000000002</v>
      </c>
      <c r="L19" s="30">
        <v>205.64</v>
      </c>
      <c r="M19" s="31">
        <f t="shared" si="2"/>
        <v>12.3384</v>
      </c>
      <c r="N19" s="30">
        <f t="shared" si="3"/>
        <v>62.773400000000002</v>
      </c>
      <c r="O19" s="37">
        <v>16</v>
      </c>
    </row>
    <row r="20" spans="1:15" ht="15.75" x14ac:dyDescent="0.25">
      <c r="A20" s="33">
        <v>86</v>
      </c>
      <c r="B20" s="34" t="s">
        <v>34</v>
      </c>
      <c r="C20" s="35">
        <v>7.2</v>
      </c>
      <c r="D20" s="36">
        <v>14</v>
      </c>
      <c r="E20" s="37">
        <v>42</v>
      </c>
      <c r="F20" s="38"/>
      <c r="G20" s="39"/>
      <c r="H20" s="40">
        <v>9</v>
      </c>
      <c r="I20" s="37"/>
      <c r="J20" s="29">
        <f t="shared" si="0"/>
        <v>72.2</v>
      </c>
      <c r="K20" s="29">
        <f t="shared" si="1"/>
        <v>50.54</v>
      </c>
      <c r="L20" s="30">
        <v>202.22</v>
      </c>
      <c r="M20" s="31">
        <f t="shared" si="2"/>
        <v>12.133200000000002</v>
      </c>
      <c r="N20" s="30">
        <f t="shared" si="3"/>
        <v>62.673200000000001</v>
      </c>
      <c r="O20" s="37">
        <v>17</v>
      </c>
    </row>
    <row r="21" spans="1:15" ht="15.75" x14ac:dyDescent="0.25">
      <c r="A21" s="33">
        <v>13</v>
      </c>
      <c r="B21" s="34" t="s">
        <v>35</v>
      </c>
      <c r="C21" s="35">
        <v>6.4</v>
      </c>
      <c r="D21" s="36">
        <v>10</v>
      </c>
      <c r="E21" s="37">
        <v>37</v>
      </c>
      <c r="F21" s="38"/>
      <c r="G21" s="39"/>
      <c r="H21" s="40">
        <v>10</v>
      </c>
      <c r="I21" s="37">
        <v>7</v>
      </c>
      <c r="J21" s="29">
        <f t="shared" si="0"/>
        <v>70.400000000000006</v>
      </c>
      <c r="K21" s="29">
        <f t="shared" si="1"/>
        <v>49.28</v>
      </c>
      <c r="L21" s="30">
        <v>222.90549999999999</v>
      </c>
      <c r="M21" s="31">
        <f t="shared" si="2"/>
        <v>13.37433</v>
      </c>
      <c r="N21" s="30">
        <f t="shared" si="3"/>
        <v>62.654330000000002</v>
      </c>
      <c r="O21" s="41">
        <v>18</v>
      </c>
    </row>
    <row r="22" spans="1:15" ht="15.75" x14ac:dyDescent="0.25">
      <c r="A22" s="33">
        <v>60</v>
      </c>
      <c r="B22" s="34" t="s">
        <v>36</v>
      </c>
      <c r="C22" s="35">
        <v>10</v>
      </c>
      <c r="D22" s="36">
        <v>11</v>
      </c>
      <c r="E22" s="37">
        <v>39</v>
      </c>
      <c r="F22" s="38"/>
      <c r="G22" s="39"/>
      <c r="H22" s="40">
        <v>7</v>
      </c>
      <c r="I22" s="37"/>
      <c r="J22" s="29">
        <f t="shared" si="0"/>
        <v>67</v>
      </c>
      <c r="K22" s="29">
        <f t="shared" si="1"/>
        <v>46.9</v>
      </c>
      <c r="L22" s="30">
        <v>258.16800000000001</v>
      </c>
      <c r="M22" s="31">
        <f t="shared" si="2"/>
        <v>15.490080000000001</v>
      </c>
      <c r="N22" s="30">
        <f t="shared" si="3"/>
        <v>62.390079999999998</v>
      </c>
      <c r="O22" s="37">
        <v>19</v>
      </c>
    </row>
    <row r="23" spans="1:15" ht="15.75" x14ac:dyDescent="0.25">
      <c r="A23" s="33">
        <v>87</v>
      </c>
      <c r="B23" s="34" t="s">
        <v>37</v>
      </c>
      <c r="C23" s="35">
        <v>10</v>
      </c>
      <c r="D23" s="36">
        <v>14.75</v>
      </c>
      <c r="E23" s="37">
        <v>45</v>
      </c>
      <c r="F23" s="38"/>
      <c r="G23" s="39"/>
      <c r="H23" s="40">
        <v>7</v>
      </c>
      <c r="I23" s="37"/>
      <c r="J23" s="29">
        <f t="shared" si="0"/>
        <v>76.75</v>
      </c>
      <c r="K23" s="29">
        <f t="shared" si="1"/>
        <v>53.725000000000001</v>
      </c>
      <c r="L23" s="30">
        <v>135.94</v>
      </c>
      <c r="M23" s="31">
        <f t="shared" si="2"/>
        <v>8.1563999999999997</v>
      </c>
      <c r="N23" s="30">
        <f t="shared" si="3"/>
        <v>61.881399999999999</v>
      </c>
      <c r="O23" s="41">
        <v>20</v>
      </c>
    </row>
    <row r="24" spans="1:15" ht="15.75" x14ac:dyDescent="0.25">
      <c r="A24" s="33">
        <v>66</v>
      </c>
      <c r="B24" s="34" t="s">
        <v>38</v>
      </c>
      <c r="C24" s="35">
        <v>8.8000000000000007</v>
      </c>
      <c r="D24" s="36">
        <v>15</v>
      </c>
      <c r="E24" s="37">
        <v>35</v>
      </c>
      <c r="F24" s="38"/>
      <c r="G24" s="39"/>
      <c r="H24" s="40">
        <v>9</v>
      </c>
      <c r="I24" s="37">
        <v>5</v>
      </c>
      <c r="J24" s="29">
        <f t="shared" si="0"/>
        <v>72.8</v>
      </c>
      <c r="K24" s="29">
        <f t="shared" si="1"/>
        <v>50.96</v>
      </c>
      <c r="L24" s="30">
        <v>179.49969999999999</v>
      </c>
      <c r="M24" s="31">
        <f t="shared" si="2"/>
        <v>10.769982000000001</v>
      </c>
      <c r="N24" s="30">
        <f t="shared" si="3"/>
        <v>61.729982</v>
      </c>
      <c r="O24" s="37">
        <v>21</v>
      </c>
    </row>
    <row r="25" spans="1:15" ht="15.75" x14ac:dyDescent="0.25">
      <c r="A25" s="33">
        <v>30</v>
      </c>
      <c r="B25" s="34" t="s">
        <v>39</v>
      </c>
      <c r="C25" s="35">
        <v>10</v>
      </c>
      <c r="D25" s="36">
        <v>14.25</v>
      </c>
      <c r="E25" s="37">
        <v>33</v>
      </c>
      <c r="F25" s="38"/>
      <c r="G25" s="39"/>
      <c r="H25" s="40">
        <v>9</v>
      </c>
      <c r="I25" s="37"/>
      <c r="J25" s="29">
        <f t="shared" si="0"/>
        <v>66.25</v>
      </c>
      <c r="K25" s="29">
        <f t="shared" si="1"/>
        <v>46.375</v>
      </c>
      <c r="L25" s="30">
        <v>253.29769999999999</v>
      </c>
      <c r="M25" s="31">
        <f t="shared" si="2"/>
        <v>15.197862000000001</v>
      </c>
      <c r="N25" s="30">
        <f t="shared" si="3"/>
        <v>61.572862000000001</v>
      </c>
      <c r="O25" s="37">
        <v>22</v>
      </c>
    </row>
    <row r="26" spans="1:15" ht="15.75" x14ac:dyDescent="0.25">
      <c r="A26" s="33">
        <v>88</v>
      </c>
      <c r="B26" s="34" t="s">
        <v>40</v>
      </c>
      <c r="C26" s="35">
        <v>9.1999999999999993</v>
      </c>
      <c r="D26" s="36">
        <v>7.75</v>
      </c>
      <c r="E26" s="37">
        <v>42</v>
      </c>
      <c r="F26" s="38"/>
      <c r="G26" s="39"/>
      <c r="H26" s="40">
        <v>6</v>
      </c>
      <c r="I26" s="37"/>
      <c r="J26" s="29">
        <f t="shared" si="0"/>
        <v>64.95</v>
      </c>
      <c r="K26" s="29">
        <f t="shared" si="1"/>
        <v>45.465000000000003</v>
      </c>
      <c r="L26" s="30">
        <v>265.64</v>
      </c>
      <c r="M26" s="31">
        <f t="shared" si="2"/>
        <v>15.9384</v>
      </c>
      <c r="N26" s="30">
        <f t="shared" si="3"/>
        <v>61.403400000000005</v>
      </c>
      <c r="O26" s="37">
        <v>23</v>
      </c>
    </row>
    <row r="27" spans="1:15" ht="15.75" x14ac:dyDescent="0.25">
      <c r="A27" s="33">
        <v>99</v>
      </c>
      <c r="B27" s="34" t="s">
        <v>41</v>
      </c>
      <c r="C27" s="35">
        <v>7.1</v>
      </c>
      <c r="D27" s="36">
        <v>10.75</v>
      </c>
      <c r="E27" s="37">
        <v>37</v>
      </c>
      <c r="F27" s="38"/>
      <c r="G27" s="39"/>
      <c r="H27" s="40">
        <v>8</v>
      </c>
      <c r="I27" s="37"/>
      <c r="J27" s="29">
        <f t="shared" si="0"/>
        <v>62.85</v>
      </c>
      <c r="K27" s="29">
        <f t="shared" si="1"/>
        <v>43.994999999999997</v>
      </c>
      <c r="L27" s="30">
        <v>280.16000000000003</v>
      </c>
      <c r="M27" s="31">
        <f t="shared" si="2"/>
        <v>16.8096</v>
      </c>
      <c r="N27" s="30">
        <f t="shared" si="3"/>
        <v>60.804599999999994</v>
      </c>
      <c r="O27" s="37">
        <v>24</v>
      </c>
    </row>
    <row r="28" spans="1:15" ht="15.75" x14ac:dyDescent="0.25">
      <c r="A28" s="33">
        <v>74</v>
      </c>
      <c r="B28" s="34" t="s">
        <v>42</v>
      </c>
      <c r="C28" s="35">
        <v>9.5</v>
      </c>
      <c r="D28" s="36">
        <v>9.25</v>
      </c>
      <c r="E28" s="37">
        <v>39</v>
      </c>
      <c r="F28" s="38"/>
      <c r="G28" s="39"/>
      <c r="H28" s="40">
        <v>9</v>
      </c>
      <c r="I28" s="37"/>
      <c r="J28" s="29">
        <f t="shared" si="0"/>
        <v>66.75</v>
      </c>
      <c r="K28" s="29">
        <f t="shared" si="1"/>
        <v>46.725000000000001</v>
      </c>
      <c r="L28" s="30">
        <v>233.82919999999999</v>
      </c>
      <c r="M28" s="31">
        <f t="shared" si="2"/>
        <v>14.029751999999998</v>
      </c>
      <c r="N28" s="30">
        <f t="shared" si="3"/>
        <v>60.754751999999996</v>
      </c>
      <c r="O28" s="37">
        <v>25</v>
      </c>
    </row>
    <row r="29" spans="1:15" ht="15.75" x14ac:dyDescent="0.25">
      <c r="A29" s="33">
        <v>100</v>
      </c>
      <c r="B29" s="34" t="s">
        <v>43</v>
      </c>
      <c r="C29" s="35">
        <v>7.3</v>
      </c>
      <c r="D29" s="36">
        <v>12.75</v>
      </c>
      <c r="E29" s="37">
        <v>39</v>
      </c>
      <c r="F29" s="38"/>
      <c r="G29" s="39"/>
      <c r="H29" s="40">
        <v>7</v>
      </c>
      <c r="I29" s="37"/>
      <c r="J29" s="29">
        <f t="shared" si="0"/>
        <v>66.05</v>
      </c>
      <c r="K29" s="29">
        <f t="shared" si="1"/>
        <v>46.234999999999999</v>
      </c>
      <c r="L29" s="30">
        <v>234.59</v>
      </c>
      <c r="M29" s="31">
        <f t="shared" si="2"/>
        <v>14.0754</v>
      </c>
      <c r="N29" s="30">
        <f t="shared" si="3"/>
        <v>60.310400000000001</v>
      </c>
      <c r="O29" s="41">
        <v>26</v>
      </c>
    </row>
    <row r="30" spans="1:15" ht="15.75" x14ac:dyDescent="0.25">
      <c r="A30" s="33">
        <v>59</v>
      </c>
      <c r="B30" s="34" t="s">
        <v>44</v>
      </c>
      <c r="C30" s="35">
        <v>6.5</v>
      </c>
      <c r="D30" s="36">
        <v>15.75</v>
      </c>
      <c r="E30" s="37">
        <v>37</v>
      </c>
      <c r="F30" s="38"/>
      <c r="G30" s="39"/>
      <c r="H30" s="40">
        <v>10</v>
      </c>
      <c r="I30" s="37"/>
      <c r="J30" s="29">
        <f t="shared" si="0"/>
        <v>69.25</v>
      </c>
      <c r="K30" s="29">
        <f t="shared" si="1"/>
        <v>48.475000000000001</v>
      </c>
      <c r="L30" s="30">
        <v>193.61619999999999</v>
      </c>
      <c r="M30" s="31">
        <f t="shared" si="2"/>
        <v>11.616971999999999</v>
      </c>
      <c r="N30" s="30">
        <f t="shared" si="3"/>
        <v>60.091971999999998</v>
      </c>
      <c r="O30" s="41">
        <v>27</v>
      </c>
    </row>
    <row r="31" spans="1:15" ht="15.75" x14ac:dyDescent="0.25">
      <c r="A31" s="33">
        <v>97</v>
      </c>
      <c r="B31" s="34" t="s">
        <v>45</v>
      </c>
      <c r="C31" s="35">
        <v>9.5</v>
      </c>
      <c r="D31" s="36">
        <v>15.75</v>
      </c>
      <c r="E31" s="37">
        <v>33</v>
      </c>
      <c r="F31" s="38"/>
      <c r="G31" s="39"/>
      <c r="H31" s="40">
        <v>9</v>
      </c>
      <c r="I31" s="37"/>
      <c r="J31" s="29">
        <f t="shared" si="0"/>
        <v>67.25</v>
      </c>
      <c r="K31" s="29">
        <f t="shared" si="1"/>
        <v>47.075000000000003</v>
      </c>
      <c r="L31" s="30">
        <v>216.63</v>
      </c>
      <c r="M31" s="31">
        <f t="shared" si="2"/>
        <v>12.9978</v>
      </c>
      <c r="N31" s="30">
        <f t="shared" si="3"/>
        <v>60.072800000000001</v>
      </c>
      <c r="O31" s="37">
        <v>28</v>
      </c>
    </row>
    <row r="32" spans="1:15" ht="15.75" x14ac:dyDescent="0.25">
      <c r="A32" s="33">
        <v>48</v>
      </c>
      <c r="B32" s="34" t="s">
        <v>46</v>
      </c>
      <c r="C32" s="35">
        <v>7.5</v>
      </c>
      <c r="D32" s="36">
        <v>13.5</v>
      </c>
      <c r="E32" s="37">
        <v>39</v>
      </c>
      <c r="F32" s="38"/>
      <c r="G32" s="39"/>
      <c r="H32" s="40">
        <v>6</v>
      </c>
      <c r="I32" s="37"/>
      <c r="J32" s="29">
        <f t="shared" si="0"/>
        <v>66</v>
      </c>
      <c r="K32" s="29">
        <f t="shared" si="1"/>
        <v>46.2</v>
      </c>
      <c r="L32" s="30">
        <v>230.58070000000001</v>
      </c>
      <c r="M32" s="31">
        <f t="shared" si="2"/>
        <v>13.834842000000002</v>
      </c>
      <c r="N32" s="30">
        <f t="shared" si="3"/>
        <v>60.034842000000005</v>
      </c>
      <c r="O32" s="37">
        <v>29</v>
      </c>
    </row>
    <row r="33" spans="1:15" ht="15.75" x14ac:dyDescent="0.25">
      <c r="A33" s="33">
        <v>8</v>
      </c>
      <c r="B33" s="34" t="s">
        <v>47</v>
      </c>
      <c r="C33" s="35">
        <v>5.4</v>
      </c>
      <c r="D33" s="36">
        <v>10.75</v>
      </c>
      <c r="E33" s="37">
        <v>39</v>
      </c>
      <c r="F33" s="38"/>
      <c r="G33" s="39"/>
      <c r="H33" s="40">
        <v>9</v>
      </c>
      <c r="I33" s="37"/>
      <c r="J33" s="29">
        <f t="shared" si="0"/>
        <v>64.150000000000006</v>
      </c>
      <c r="K33" s="29">
        <f t="shared" si="1"/>
        <v>44.905000000000001</v>
      </c>
      <c r="L33" s="30">
        <v>242.22749999999999</v>
      </c>
      <c r="M33" s="31">
        <f t="shared" si="2"/>
        <v>14.533649999999998</v>
      </c>
      <c r="N33" s="30">
        <f t="shared" si="3"/>
        <v>59.438649999999996</v>
      </c>
      <c r="O33" s="41">
        <v>30</v>
      </c>
    </row>
    <row r="34" spans="1:15" ht="15.75" x14ac:dyDescent="0.25">
      <c r="A34" s="33">
        <v>42</v>
      </c>
      <c r="B34" s="34" t="s">
        <v>48</v>
      </c>
      <c r="C34" s="35">
        <v>7.1</v>
      </c>
      <c r="D34" s="36">
        <v>11.75</v>
      </c>
      <c r="E34" s="37">
        <v>39</v>
      </c>
      <c r="F34" s="38"/>
      <c r="G34" s="39"/>
      <c r="H34" s="40">
        <v>8</v>
      </c>
      <c r="I34" s="37">
        <v>3</v>
      </c>
      <c r="J34" s="29">
        <f t="shared" si="0"/>
        <v>68.849999999999994</v>
      </c>
      <c r="K34" s="29">
        <f t="shared" si="1"/>
        <v>48.195</v>
      </c>
      <c r="L34" s="30">
        <v>182.79859999999999</v>
      </c>
      <c r="M34" s="31">
        <f t="shared" si="2"/>
        <v>10.967916000000001</v>
      </c>
      <c r="N34" s="30">
        <f t="shared" si="3"/>
        <v>59.162916000000003</v>
      </c>
      <c r="O34" s="37">
        <v>31</v>
      </c>
    </row>
    <row r="35" spans="1:15" ht="15.75" x14ac:dyDescent="0.25">
      <c r="A35" s="33">
        <v>21</v>
      </c>
      <c r="B35" s="34" t="s">
        <v>49</v>
      </c>
      <c r="C35" s="35">
        <v>8</v>
      </c>
      <c r="D35" s="36">
        <v>12.5</v>
      </c>
      <c r="E35" s="37">
        <v>35</v>
      </c>
      <c r="F35" s="38"/>
      <c r="G35" s="39"/>
      <c r="H35" s="40">
        <v>9</v>
      </c>
      <c r="I35" s="37"/>
      <c r="J35" s="29">
        <f t="shared" si="0"/>
        <v>64.5</v>
      </c>
      <c r="K35" s="29">
        <f t="shared" si="1"/>
        <v>45.15</v>
      </c>
      <c r="L35" s="30">
        <v>221.6703</v>
      </c>
      <c r="M35" s="31">
        <f t="shared" si="2"/>
        <v>13.300217999999999</v>
      </c>
      <c r="N35" s="30">
        <f t="shared" si="3"/>
        <v>58.450218</v>
      </c>
      <c r="O35" s="41">
        <v>32</v>
      </c>
    </row>
    <row r="36" spans="1:15" ht="15.75" x14ac:dyDescent="0.25">
      <c r="A36" s="33">
        <v>83</v>
      </c>
      <c r="B36" s="34" t="s">
        <v>50</v>
      </c>
      <c r="C36" s="35">
        <v>6.2</v>
      </c>
      <c r="D36" s="36">
        <v>10.5</v>
      </c>
      <c r="E36" s="37">
        <v>37</v>
      </c>
      <c r="F36" s="38"/>
      <c r="G36" s="39"/>
      <c r="H36" s="40">
        <v>8</v>
      </c>
      <c r="I36" s="37"/>
      <c r="J36" s="29">
        <f t="shared" si="0"/>
        <v>61.7</v>
      </c>
      <c r="K36" s="29">
        <f t="shared" si="1"/>
        <v>43.19</v>
      </c>
      <c r="L36" s="30">
        <v>247.94</v>
      </c>
      <c r="M36" s="31">
        <f t="shared" si="2"/>
        <v>14.8764</v>
      </c>
      <c r="N36" s="30">
        <f t="shared" si="3"/>
        <v>58.066400000000002</v>
      </c>
      <c r="O36" s="41">
        <v>33</v>
      </c>
    </row>
    <row r="37" spans="1:15" ht="15.75" x14ac:dyDescent="0.25">
      <c r="A37" s="33">
        <v>71</v>
      </c>
      <c r="B37" s="34" t="s">
        <v>51</v>
      </c>
      <c r="C37" s="35">
        <v>6</v>
      </c>
      <c r="D37" s="36">
        <v>11.75</v>
      </c>
      <c r="E37" s="37">
        <v>39</v>
      </c>
      <c r="F37" s="38"/>
      <c r="G37" s="39"/>
      <c r="H37" s="40">
        <v>10</v>
      </c>
      <c r="I37" s="37"/>
      <c r="J37" s="29">
        <f t="shared" si="0"/>
        <v>66.75</v>
      </c>
      <c r="K37" s="29">
        <f t="shared" si="1"/>
        <v>46.725000000000001</v>
      </c>
      <c r="L37" s="30">
        <v>187.5299</v>
      </c>
      <c r="M37" s="31">
        <f t="shared" si="2"/>
        <v>11.251794</v>
      </c>
      <c r="N37" s="30">
        <f t="shared" si="3"/>
        <v>57.976793999999998</v>
      </c>
      <c r="O37" s="41">
        <v>34</v>
      </c>
    </row>
    <row r="38" spans="1:15" ht="15.75" x14ac:dyDescent="0.25">
      <c r="A38" s="42">
        <v>102</v>
      </c>
      <c r="B38" s="43" t="s">
        <v>52</v>
      </c>
      <c r="C38" s="35">
        <v>7.5</v>
      </c>
      <c r="D38" s="36">
        <v>9.25</v>
      </c>
      <c r="E38" s="37">
        <v>37</v>
      </c>
      <c r="F38" s="38"/>
      <c r="G38" s="39"/>
      <c r="H38" s="40">
        <v>10</v>
      </c>
      <c r="I38" s="37"/>
      <c r="J38" s="29">
        <f t="shared" si="0"/>
        <v>63.75</v>
      </c>
      <c r="K38" s="29">
        <f t="shared" si="1"/>
        <v>44.625</v>
      </c>
      <c r="L38" s="30">
        <v>218.15</v>
      </c>
      <c r="M38" s="31">
        <f t="shared" si="2"/>
        <v>13.089</v>
      </c>
      <c r="N38" s="30">
        <f t="shared" si="3"/>
        <v>57.713999999999999</v>
      </c>
      <c r="O38" s="41">
        <v>35</v>
      </c>
    </row>
    <row r="39" spans="1:15" ht="15.75" x14ac:dyDescent="0.25">
      <c r="A39" s="33">
        <v>56</v>
      </c>
      <c r="B39" s="34" t="s">
        <v>53</v>
      </c>
      <c r="C39" s="35">
        <v>3</v>
      </c>
      <c r="D39" s="36">
        <v>6.25</v>
      </c>
      <c r="E39" s="37">
        <v>39</v>
      </c>
      <c r="F39" s="38"/>
      <c r="G39" s="39"/>
      <c r="H39" s="40">
        <v>10</v>
      </c>
      <c r="I39" s="37"/>
      <c r="J39" s="29">
        <f t="shared" si="0"/>
        <v>58.25</v>
      </c>
      <c r="K39" s="29">
        <f t="shared" si="1"/>
        <v>40.774999999999999</v>
      </c>
      <c r="L39" s="30">
        <v>271.16039999999998</v>
      </c>
      <c r="M39" s="31">
        <f t="shared" si="2"/>
        <v>16.269624</v>
      </c>
      <c r="N39" s="30">
        <f t="shared" si="3"/>
        <v>57.044623999999999</v>
      </c>
      <c r="O39" s="37">
        <v>36</v>
      </c>
    </row>
    <row r="40" spans="1:15" ht="15.75" x14ac:dyDescent="0.25">
      <c r="A40" s="33">
        <v>81</v>
      </c>
      <c r="B40" s="34" t="s">
        <v>54</v>
      </c>
      <c r="C40" s="35">
        <v>8</v>
      </c>
      <c r="D40" s="36">
        <v>14.25</v>
      </c>
      <c r="E40" s="37">
        <v>35</v>
      </c>
      <c r="F40" s="38"/>
      <c r="G40" s="39"/>
      <c r="H40" s="40">
        <v>9</v>
      </c>
      <c r="I40" s="37"/>
      <c r="J40" s="29">
        <f t="shared" si="0"/>
        <v>66.25</v>
      </c>
      <c r="K40" s="29">
        <f t="shared" si="1"/>
        <v>46.375</v>
      </c>
      <c r="L40" s="30">
        <v>174.68</v>
      </c>
      <c r="M40" s="31">
        <f t="shared" si="2"/>
        <v>10.480799999999999</v>
      </c>
      <c r="N40" s="30">
        <f t="shared" si="3"/>
        <v>56.855800000000002</v>
      </c>
      <c r="O40" s="41">
        <v>37</v>
      </c>
    </row>
    <row r="41" spans="1:15" ht="15.75" x14ac:dyDescent="0.25">
      <c r="A41" s="33">
        <v>69</v>
      </c>
      <c r="B41" s="34" t="s">
        <v>55</v>
      </c>
      <c r="C41" s="35">
        <v>9.1999999999999993</v>
      </c>
      <c r="D41" s="36">
        <v>13</v>
      </c>
      <c r="E41" s="37">
        <v>35</v>
      </c>
      <c r="F41" s="38"/>
      <c r="G41" s="39"/>
      <c r="H41" s="40">
        <v>7</v>
      </c>
      <c r="I41" s="37"/>
      <c r="J41" s="29">
        <f t="shared" si="0"/>
        <v>64.2</v>
      </c>
      <c r="K41" s="29">
        <f t="shared" si="1"/>
        <v>44.94</v>
      </c>
      <c r="L41" s="30">
        <v>171.06020000000001</v>
      </c>
      <c r="M41" s="31">
        <f t="shared" si="2"/>
        <v>10.263612</v>
      </c>
      <c r="N41" s="30">
        <f t="shared" si="3"/>
        <v>55.203612</v>
      </c>
      <c r="O41" s="41">
        <v>38</v>
      </c>
    </row>
    <row r="42" spans="1:15" ht="15.75" x14ac:dyDescent="0.25">
      <c r="A42" s="33">
        <v>62</v>
      </c>
      <c r="B42" s="34" t="s">
        <v>56</v>
      </c>
      <c r="C42" s="35">
        <v>6.7</v>
      </c>
      <c r="D42" s="36">
        <v>13</v>
      </c>
      <c r="E42" s="37">
        <v>37</v>
      </c>
      <c r="F42" s="38"/>
      <c r="G42" s="39"/>
      <c r="H42" s="40">
        <v>8</v>
      </c>
      <c r="I42" s="37"/>
      <c r="J42" s="29">
        <f t="shared" si="0"/>
        <v>64.7</v>
      </c>
      <c r="K42" s="29">
        <f t="shared" si="1"/>
        <v>45.29</v>
      </c>
      <c r="L42" s="30">
        <v>160.4709</v>
      </c>
      <c r="M42" s="31">
        <f t="shared" si="2"/>
        <v>9.6282540000000001</v>
      </c>
      <c r="N42" s="30">
        <f t="shared" si="3"/>
        <v>54.918253999999997</v>
      </c>
      <c r="O42" s="37">
        <v>39</v>
      </c>
    </row>
    <row r="43" spans="1:15" ht="15.75" x14ac:dyDescent="0.25">
      <c r="A43" s="33">
        <v>46</v>
      </c>
      <c r="B43" s="34" t="s">
        <v>57</v>
      </c>
      <c r="C43" s="35">
        <v>6.9</v>
      </c>
      <c r="D43" s="36">
        <v>12.5</v>
      </c>
      <c r="E43" s="37">
        <v>33</v>
      </c>
      <c r="F43" s="38"/>
      <c r="G43" s="39"/>
      <c r="H43" s="40">
        <v>7</v>
      </c>
      <c r="I43" s="37"/>
      <c r="J43" s="29">
        <f t="shared" si="0"/>
        <v>59.4</v>
      </c>
      <c r="K43" s="29">
        <f t="shared" si="1"/>
        <v>41.58</v>
      </c>
      <c r="L43" s="30">
        <v>218.11840000000001</v>
      </c>
      <c r="M43" s="31">
        <f t="shared" si="2"/>
        <v>13.087104</v>
      </c>
      <c r="N43" s="30">
        <f t="shared" si="3"/>
        <v>54.667103999999995</v>
      </c>
      <c r="O43" s="37">
        <v>40</v>
      </c>
    </row>
    <row r="44" spans="1:15" ht="15.75" x14ac:dyDescent="0.25">
      <c r="A44" s="33">
        <v>75</v>
      </c>
      <c r="B44" s="34" t="s">
        <v>58</v>
      </c>
      <c r="C44" s="35">
        <v>6.8</v>
      </c>
      <c r="D44" s="36">
        <v>6.5</v>
      </c>
      <c r="E44" s="37">
        <v>37</v>
      </c>
      <c r="F44" s="38"/>
      <c r="G44" s="39"/>
      <c r="H44" s="40">
        <v>7</v>
      </c>
      <c r="I44" s="37"/>
      <c r="J44" s="29">
        <f t="shared" si="0"/>
        <v>57.3</v>
      </c>
      <c r="K44" s="29">
        <f t="shared" si="1"/>
        <v>40.11</v>
      </c>
      <c r="L44" s="30">
        <v>240.38</v>
      </c>
      <c r="M44" s="31">
        <f t="shared" si="2"/>
        <v>14.422800000000001</v>
      </c>
      <c r="N44" s="30">
        <f t="shared" si="3"/>
        <v>54.532800000000002</v>
      </c>
      <c r="O44" s="41">
        <v>41</v>
      </c>
    </row>
    <row r="45" spans="1:15" ht="15.75" x14ac:dyDescent="0.25">
      <c r="A45" s="33">
        <v>108</v>
      </c>
      <c r="B45" s="34" t="s">
        <v>59</v>
      </c>
      <c r="C45" s="35">
        <v>8.8000000000000007</v>
      </c>
      <c r="D45" s="36">
        <v>0</v>
      </c>
      <c r="E45" s="37">
        <v>37</v>
      </c>
      <c r="F45" s="38"/>
      <c r="G45" s="39"/>
      <c r="H45" s="40">
        <v>10</v>
      </c>
      <c r="I45" s="37"/>
      <c r="J45" s="29">
        <f t="shared" si="0"/>
        <v>55.8</v>
      </c>
      <c r="K45" s="29">
        <f t="shared" si="1"/>
        <v>39.06</v>
      </c>
      <c r="L45" s="30">
        <v>255.31</v>
      </c>
      <c r="M45" s="31">
        <f t="shared" si="2"/>
        <v>15.318599999999998</v>
      </c>
      <c r="N45" s="30">
        <f t="shared" si="3"/>
        <v>54.378599999999999</v>
      </c>
      <c r="O45" s="37">
        <v>42</v>
      </c>
    </row>
    <row r="46" spans="1:15" ht="15.75" x14ac:dyDescent="0.25">
      <c r="A46" s="33">
        <v>22</v>
      </c>
      <c r="B46" s="34" t="s">
        <v>60</v>
      </c>
      <c r="C46" s="35">
        <v>6</v>
      </c>
      <c r="D46" s="36">
        <v>8.75</v>
      </c>
      <c r="E46" s="37">
        <v>33</v>
      </c>
      <c r="F46" s="38"/>
      <c r="G46" s="39"/>
      <c r="H46" s="40">
        <v>7</v>
      </c>
      <c r="I46" s="37"/>
      <c r="J46" s="29">
        <f t="shared" si="0"/>
        <v>54.75</v>
      </c>
      <c r="K46" s="29">
        <f t="shared" si="1"/>
        <v>38.325000000000003</v>
      </c>
      <c r="L46" s="30">
        <v>267.1995</v>
      </c>
      <c r="M46" s="31">
        <f t="shared" si="2"/>
        <v>16.031970000000001</v>
      </c>
      <c r="N46" s="30">
        <f t="shared" si="3"/>
        <v>54.356970000000004</v>
      </c>
      <c r="O46" s="37">
        <v>43</v>
      </c>
    </row>
    <row r="47" spans="1:15" ht="15.75" x14ac:dyDescent="0.25">
      <c r="A47" s="33">
        <v>104</v>
      </c>
      <c r="B47" s="34" t="s">
        <v>61</v>
      </c>
      <c r="C47" s="35">
        <v>8.5</v>
      </c>
      <c r="D47" s="36">
        <v>14.25</v>
      </c>
      <c r="E47" s="37">
        <v>26</v>
      </c>
      <c r="F47" s="38"/>
      <c r="G47" s="39"/>
      <c r="H47" s="40">
        <v>6</v>
      </c>
      <c r="I47" s="37"/>
      <c r="J47" s="29">
        <f t="shared" si="0"/>
        <v>54.75</v>
      </c>
      <c r="K47" s="29">
        <f t="shared" si="1"/>
        <v>38.325000000000003</v>
      </c>
      <c r="L47" s="30">
        <v>263.39</v>
      </c>
      <c r="M47" s="31">
        <f t="shared" si="2"/>
        <v>15.8034</v>
      </c>
      <c r="N47" s="30">
        <f t="shared" si="3"/>
        <v>54.128399999999999</v>
      </c>
      <c r="O47" s="41">
        <v>44</v>
      </c>
    </row>
    <row r="48" spans="1:15" ht="15.75" x14ac:dyDescent="0.25">
      <c r="A48" s="33">
        <v>57</v>
      </c>
      <c r="B48" s="34" t="s">
        <v>62</v>
      </c>
      <c r="C48" s="35">
        <v>3.3</v>
      </c>
      <c r="D48" s="36">
        <v>7.75</v>
      </c>
      <c r="E48" s="37">
        <v>35</v>
      </c>
      <c r="F48" s="38"/>
      <c r="G48" s="39"/>
      <c r="H48" s="40">
        <v>7</v>
      </c>
      <c r="I48" s="37"/>
      <c r="J48" s="29">
        <f t="shared" si="0"/>
        <v>53.05</v>
      </c>
      <c r="K48" s="29">
        <f t="shared" si="1"/>
        <v>37.134999999999998</v>
      </c>
      <c r="L48" s="30">
        <v>277.28550000000001</v>
      </c>
      <c r="M48" s="31">
        <f t="shared" si="2"/>
        <v>16.637130000000003</v>
      </c>
      <c r="N48" s="30">
        <f t="shared" si="3"/>
        <v>53.772130000000004</v>
      </c>
      <c r="O48" s="41">
        <v>45</v>
      </c>
    </row>
    <row r="49" spans="1:15" ht="15.75" x14ac:dyDescent="0.25">
      <c r="A49" s="33">
        <v>15</v>
      </c>
      <c r="B49" s="34" t="s">
        <v>63</v>
      </c>
      <c r="C49" s="35">
        <v>6.8</v>
      </c>
      <c r="D49" s="36">
        <v>12.25</v>
      </c>
      <c r="E49" s="37">
        <v>26</v>
      </c>
      <c r="F49" s="38"/>
      <c r="G49" s="39"/>
      <c r="H49" s="40">
        <v>8</v>
      </c>
      <c r="I49" s="37"/>
      <c r="J49" s="29">
        <f t="shared" si="0"/>
        <v>53.05</v>
      </c>
      <c r="K49" s="29">
        <f t="shared" si="1"/>
        <v>37.134999999999998</v>
      </c>
      <c r="L49" s="30">
        <v>276.2278</v>
      </c>
      <c r="M49" s="31">
        <f t="shared" si="2"/>
        <v>16.573668000000001</v>
      </c>
      <c r="N49" s="30">
        <f t="shared" si="3"/>
        <v>53.708668000000003</v>
      </c>
      <c r="O49" s="41">
        <v>46</v>
      </c>
    </row>
    <row r="50" spans="1:15" ht="15.75" x14ac:dyDescent="0.25">
      <c r="A50" s="33">
        <v>93</v>
      </c>
      <c r="B50" s="34" t="s">
        <v>64</v>
      </c>
      <c r="C50" s="35">
        <v>5.8</v>
      </c>
      <c r="D50" s="36">
        <v>9</v>
      </c>
      <c r="E50" s="37">
        <v>30</v>
      </c>
      <c r="F50" s="38"/>
      <c r="G50" s="39"/>
      <c r="H50" s="40">
        <v>10</v>
      </c>
      <c r="I50" s="37">
        <v>7</v>
      </c>
      <c r="J50" s="29">
        <f t="shared" si="0"/>
        <v>61.8</v>
      </c>
      <c r="K50" s="29">
        <f t="shared" si="1"/>
        <v>43.26</v>
      </c>
      <c r="L50" s="30">
        <v>172.27</v>
      </c>
      <c r="M50" s="31">
        <f t="shared" si="2"/>
        <v>10.336200000000002</v>
      </c>
      <c r="N50" s="30">
        <f t="shared" si="3"/>
        <v>53.596199999999996</v>
      </c>
      <c r="O50" s="37">
        <v>47</v>
      </c>
    </row>
    <row r="51" spans="1:15" ht="15.75" x14ac:dyDescent="0.25">
      <c r="A51" s="33">
        <v>54</v>
      </c>
      <c r="B51" s="34" t="s">
        <v>65</v>
      </c>
      <c r="C51" s="35">
        <v>6</v>
      </c>
      <c r="D51" s="36">
        <v>7.75</v>
      </c>
      <c r="E51" s="37">
        <v>33</v>
      </c>
      <c r="F51" s="38"/>
      <c r="G51" s="39"/>
      <c r="H51" s="40">
        <v>10</v>
      </c>
      <c r="I51" s="37"/>
      <c r="J51" s="29">
        <f t="shared" si="0"/>
        <v>56.75</v>
      </c>
      <c r="K51" s="29">
        <f t="shared" si="1"/>
        <v>39.725000000000001</v>
      </c>
      <c r="L51" s="30">
        <v>230.29859999999999</v>
      </c>
      <c r="M51" s="31">
        <f t="shared" si="2"/>
        <v>13.817916</v>
      </c>
      <c r="N51" s="30">
        <f t="shared" si="3"/>
        <v>53.542916000000005</v>
      </c>
      <c r="O51" s="37">
        <v>48</v>
      </c>
    </row>
    <row r="52" spans="1:15" ht="15.75" x14ac:dyDescent="0.25">
      <c r="A52" s="33">
        <v>78</v>
      </c>
      <c r="B52" s="34" t="s">
        <v>66</v>
      </c>
      <c r="C52" s="35">
        <v>8.8000000000000007</v>
      </c>
      <c r="D52" s="36">
        <v>12.75</v>
      </c>
      <c r="E52" s="37">
        <v>35</v>
      </c>
      <c r="F52" s="38"/>
      <c r="G52" s="39"/>
      <c r="H52" s="40">
        <v>6</v>
      </c>
      <c r="I52" s="37"/>
      <c r="J52" s="29">
        <f t="shared" si="0"/>
        <v>62.55</v>
      </c>
      <c r="K52" s="29">
        <f t="shared" si="1"/>
        <v>43.784999999999997</v>
      </c>
      <c r="L52" s="30">
        <v>160.63</v>
      </c>
      <c r="M52" s="31">
        <f t="shared" si="2"/>
        <v>9.6378000000000004</v>
      </c>
      <c r="N52" s="30">
        <f t="shared" si="3"/>
        <v>53.422799999999995</v>
      </c>
      <c r="O52" s="37">
        <v>49</v>
      </c>
    </row>
    <row r="53" spans="1:15" ht="15.75" x14ac:dyDescent="0.25">
      <c r="A53" s="33">
        <v>28</v>
      </c>
      <c r="B53" s="34" t="s">
        <v>67</v>
      </c>
      <c r="C53" s="35">
        <v>10</v>
      </c>
      <c r="D53" s="36">
        <v>14.5</v>
      </c>
      <c r="E53" s="37">
        <v>26</v>
      </c>
      <c r="F53" s="38"/>
      <c r="G53" s="39"/>
      <c r="H53" s="40">
        <v>10</v>
      </c>
      <c r="I53" s="37"/>
      <c r="J53" s="29">
        <f t="shared" si="0"/>
        <v>60.5</v>
      </c>
      <c r="K53" s="29">
        <f t="shared" si="1"/>
        <v>42.35</v>
      </c>
      <c r="L53" s="30">
        <v>184.4</v>
      </c>
      <c r="M53" s="31">
        <f t="shared" si="2"/>
        <v>11.064</v>
      </c>
      <c r="N53" s="30">
        <f t="shared" si="3"/>
        <v>53.414000000000001</v>
      </c>
      <c r="O53" s="37">
        <v>50</v>
      </c>
    </row>
    <row r="54" spans="1:15" ht="15.75" x14ac:dyDescent="0.25">
      <c r="A54" s="33">
        <v>31</v>
      </c>
      <c r="B54" s="34" t="s">
        <v>68</v>
      </c>
      <c r="C54" s="35">
        <v>8</v>
      </c>
      <c r="D54" s="36">
        <v>7.5</v>
      </c>
      <c r="E54" s="37">
        <v>30</v>
      </c>
      <c r="F54" s="38"/>
      <c r="G54" s="39"/>
      <c r="H54" s="40">
        <v>5</v>
      </c>
      <c r="I54" s="37"/>
      <c r="J54" s="29">
        <f t="shared" si="0"/>
        <v>50.5</v>
      </c>
      <c r="K54" s="29">
        <f t="shared" si="1"/>
        <v>35.35</v>
      </c>
      <c r="L54" s="30">
        <v>285.11</v>
      </c>
      <c r="M54" s="31">
        <f t="shared" si="2"/>
        <v>17.1066</v>
      </c>
      <c r="N54" s="30">
        <f t="shared" si="3"/>
        <v>52.456600000000002</v>
      </c>
      <c r="O54" s="41">
        <v>51</v>
      </c>
    </row>
    <row r="55" spans="1:15" ht="15.75" x14ac:dyDescent="0.25">
      <c r="A55" s="33">
        <v>19</v>
      </c>
      <c r="B55" s="34" t="s">
        <v>69</v>
      </c>
      <c r="C55" s="35">
        <v>8.5</v>
      </c>
      <c r="D55" s="36">
        <v>10.5</v>
      </c>
      <c r="E55" s="37">
        <v>33</v>
      </c>
      <c r="F55" s="38"/>
      <c r="G55" s="39"/>
      <c r="H55" s="40">
        <v>7</v>
      </c>
      <c r="I55" s="37"/>
      <c r="J55" s="29">
        <f t="shared" si="0"/>
        <v>59</v>
      </c>
      <c r="K55" s="29">
        <f t="shared" si="1"/>
        <v>41.3</v>
      </c>
      <c r="L55" s="30">
        <v>175.7071</v>
      </c>
      <c r="M55" s="31">
        <f t="shared" si="2"/>
        <v>10.542425999999999</v>
      </c>
      <c r="N55" s="30">
        <f t="shared" si="3"/>
        <v>51.842425999999996</v>
      </c>
      <c r="O55" s="41">
        <v>52</v>
      </c>
    </row>
    <row r="56" spans="1:15" ht="15.75" x14ac:dyDescent="0.25">
      <c r="A56" s="33">
        <v>37</v>
      </c>
      <c r="B56" s="34" t="s">
        <v>70</v>
      </c>
      <c r="C56" s="35">
        <v>7.2</v>
      </c>
      <c r="D56" s="36">
        <v>5.5</v>
      </c>
      <c r="E56" s="37">
        <v>37</v>
      </c>
      <c r="F56" s="38"/>
      <c r="G56" s="39"/>
      <c r="H56" s="40">
        <v>5</v>
      </c>
      <c r="I56" s="37"/>
      <c r="J56" s="29">
        <f t="shared" si="0"/>
        <v>54.7</v>
      </c>
      <c r="K56" s="29">
        <f t="shared" si="1"/>
        <v>38.29</v>
      </c>
      <c r="L56" s="30">
        <v>224.9162</v>
      </c>
      <c r="M56" s="31">
        <f t="shared" si="2"/>
        <v>13.494972000000001</v>
      </c>
      <c r="N56" s="30">
        <f t="shared" si="3"/>
        <v>51.784971999999996</v>
      </c>
      <c r="O56" s="41">
        <v>53</v>
      </c>
    </row>
    <row r="57" spans="1:15" ht="15.75" x14ac:dyDescent="0.25">
      <c r="A57" s="33">
        <v>85</v>
      </c>
      <c r="B57" s="34" t="s">
        <v>43</v>
      </c>
      <c r="C57" s="35">
        <v>6.1</v>
      </c>
      <c r="D57" s="36">
        <v>8</v>
      </c>
      <c r="E57" s="37">
        <v>33</v>
      </c>
      <c r="F57" s="38"/>
      <c r="G57" s="39"/>
      <c r="H57" s="40">
        <v>7</v>
      </c>
      <c r="I57" s="37"/>
      <c r="J57" s="29">
        <f t="shared" si="0"/>
        <v>54.1</v>
      </c>
      <c r="K57" s="29">
        <f t="shared" si="1"/>
        <v>37.869999999999997</v>
      </c>
      <c r="L57" s="30">
        <v>225.53</v>
      </c>
      <c r="M57" s="31">
        <f t="shared" si="2"/>
        <v>13.5318</v>
      </c>
      <c r="N57" s="30">
        <f t="shared" si="3"/>
        <v>51.401799999999994</v>
      </c>
      <c r="O57" s="41">
        <v>54</v>
      </c>
    </row>
    <row r="58" spans="1:15" ht="15.75" x14ac:dyDescent="0.25">
      <c r="A58" s="33">
        <v>68</v>
      </c>
      <c r="B58" s="34" t="s">
        <v>71</v>
      </c>
      <c r="C58" s="35">
        <v>7.5</v>
      </c>
      <c r="D58" s="36">
        <v>9.25</v>
      </c>
      <c r="E58" s="37">
        <v>35</v>
      </c>
      <c r="F58" s="38"/>
      <c r="G58" s="39"/>
      <c r="H58" s="40">
        <v>5</v>
      </c>
      <c r="I58" s="37"/>
      <c r="J58" s="29">
        <f t="shared" si="0"/>
        <v>56.75</v>
      </c>
      <c r="K58" s="29">
        <f t="shared" si="1"/>
        <v>39.725000000000001</v>
      </c>
      <c r="L58" s="30">
        <v>193.49270000000001</v>
      </c>
      <c r="M58" s="31">
        <f t="shared" si="2"/>
        <v>11.609562</v>
      </c>
      <c r="N58" s="30">
        <f t="shared" si="3"/>
        <v>51.334562000000005</v>
      </c>
      <c r="O58" s="37">
        <v>55</v>
      </c>
    </row>
    <row r="59" spans="1:15" ht="15.75" x14ac:dyDescent="0.25">
      <c r="A59" s="33">
        <v>55</v>
      </c>
      <c r="B59" s="34" t="s">
        <v>72</v>
      </c>
      <c r="C59" s="35">
        <v>6.3</v>
      </c>
      <c r="D59" s="36">
        <v>11.5</v>
      </c>
      <c r="E59" s="37">
        <v>30</v>
      </c>
      <c r="F59" s="38"/>
      <c r="G59" s="39"/>
      <c r="H59" s="40">
        <v>10</v>
      </c>
      <c r="I59" s="37"/>
      <c r="J59" s="29">
        <f t="shared" si="0"/>
        <v>57.8</v>
      </c>
      <c r="K59" s="29">
        <f t="shared" si="1"/>
        <v>40.46</v>
      </c>
      <c r="L59" s="30">
        <v>179.77670000000001</v>
      </c>
      <c r="M59" s="31">
        <f t="shared" si="2"/>
        <v>10.786602</v>
      </c>
      <c r="N59" s="30">
        <f t="shared" si="3"/>
        <v>51.246602000000003</v>
      </c>
      <c r="O59" s="41">
        <v>56</v>
      </c>
    </row>
    <row r="60" spans="1:15" ht="15.75" x14ac:dyDescent="0.25">
      <c r="A60" s="33">
        <v>109</v>
      </c>
      <c r="B60" s="34" t="s">
        <v>73</v>
      </c>
      <c r="C60" s="35">
        <v>7</v>
      </c>
      <c r="D60" s="36">
        <v>11.25</v>
      </c>
      <c r="E60" s="37">
        <v>30</v>
      </c>
      <c r="F60" s="38"/>
      <c r="G60" s="39"/>
      <c r="H60" s="40">
        <v>6</v>
      </c>
      <c r="I60" s="37"/>
      <c r="J60" s="29">
        <f t="shared" si="0"/>
        <v>54.25</v>
      </c>
      <c r="K60" s="29">
        <f t="shared" si="1"/>
        <v>37.975000000000001</v>
      </c>
      <c r="L60" s="30">
        <v>217.83</v>
      </c>
      <c r="M60" s="31">
        <f t="shared" si="2"/>
        <v>13.069800000000001</v>
      </c>
      <c r="N60" s="30">
        <f t="shared" si="3"/>
        <v>51.044800000000002</v>
      </c>
      <c r="O60" s="41">
        <v>57</v>
      </c>
    </row>
    <row r="61" spans="1:15" ht="15.75" x14ac:dyDescent="0.25">
      <c r="A61" s="33">
        <v>105</v>
      </c>
      <c r="B61" s="34" t="s">
        <v>74</v>
      </c>
      <c r="C61" s="35">
        <v>2.2999999999999998</v>
      </c>
      <c r="D61" s="36">
        <v>4</v>
      </c>
      <c r="E61" s="37">
        <v>35</v>
      </c>
      <c r="F61" s="38"/>
      <c r="G61" s="39"/>
      <c r="H61" s="40">
        <v>10</v>
      </c>
      <c r="I61" s="37"/>
      <c r="J61" s="29">
        <f t="shared" si="0"/>
        <v>51.3</v>
      </c>
      <c r="K61" s="29">
        <f t="shared" si="1"/>
        <v>35.909999999999997</v>
      </c>
      <c r="L61" s="30">
        <v>250.08</v>
      </c>
      <c r="M61" s="31">
        <f t="shared" si="2"/>
        <v>15.004800000000003</v>
      </c>
      <c r="N61" s="30">
        <f t="shared" si="3"/>
        <v>50.9148</v>
      </c>
      <c r="O61" s="37">
        <v>58</v>
      </c>
    </row>
    <row r="62" spans="1:15" ht="15.75" x14ac:dyDescent="0.25">
      <c r="A62" s="33">
        <v>82</v>
      </c>
      <c r="B62" s="34" t="s">
        <v>75</v>
      </c>
      <c r="C62" s="35">
        <v>6</v>
      </c>
      <c r="D62" s="36">
        <v>7.5</v>
      </c>
      <c r="E62" s="37">
        <v>35</v>
      </c>
      <c r="F62" s="38"/>
      <c r="G62" s="39"/>
      <c r="H62" s="40">
        <v>8</v>
      </c>
      <c r="I62" s="37"/>
      <c r="J62" s="29">
        <f t="shared" si="0"/>
        <v>56.5</v>
      </c>
      <c r="K62" s="29">
        <f t="shared" si="1"/>
        <v>39.549999999999997</v>
      </c>
      <c r="L62" s="30">
        <v>181.23</v>
      </c>
      <c r="M62" s="31">
        <f t="shared" si="2"/>
        <v>10.873799999999999</v>
      </c>
      <c r="N62" s="30">
        <f t="shared" si="3"/>
        <v>50.4238</v>
      </c>
      <c r="O62" s="37">
        <v>59</v>
      </c>
    </row>
    <row r="63" spans="1:15" ht="15.75" x14ac:dyDescent="0.25">
      <c r="A63" s="33">
        <v>39</v>
      </c>
      <c r="B63" s="34" t="s">
        <v>76</v>
      </c>
      <c r="C63" s="35">
        <v>5.2</v>
      </c>
      <c r="D63" s="36">
        <v>9</v>
      </c>
      <c r="E63" s="37">
        <v>33</v>
      </c>
      <c r="F63" s="38"/>
      <c r="G63" s="39"/>
      <c r="H63" s="40">
        <v>10</v>
      </c>
      <c r="I63" s="37"/>
      <c r="J63" s="29">
        <f t="shared" si="0"/>
        <v>57.2</v>
      </c>
      <c r="K63" s="29">
        <f t="shared" si="1"/>
        <v>40.04</v>
      </c>
      <c r="L63" s="30">
        <v>166.35</v>
      </c>
      <c r="M63" s="31">
        <f t="shared" si="2"/>
        <v>9.9809999999999999</v>
      </c>
      <c r="N63" s="30">
        <f t="shared" si="3"/>
        <v>50.021000000000001</v>
      </c>
      <c r="O63" s="44">
        <v>60</v>
      </c>
    </row>
    <row r="64" spans="1:15" ht="15.75" x14ac:dyDescent="0.25">
      <c r="A64" s="33">
        <v>110</v>
      </c>
      <c r="B64" s="34" t="s">
        <v>77</v>
      </c>
      <c r="C64" s="35">
        <v>7</v>
      </c>
      <c r="D64" s="36">
        <v>9.35</v>
      </c>
      <c r="E64" s="37">
        <v>22</v>
      </c>
      <c r="F64" s="38"/>
      <c r="G64" s="39"/>
      <c r="H64" s="40">
        <v>8</v>
      </c>
      <c r="I64" s="37"/>
      <c r="J64" s="29">
        <f t="shared" si="0"/>
        <v>46.35</v>
      </c>
      <c r="K64" s="29">
        <f t="shared" si="1"/>
        <v>32.445</v>
      </c>
      <c r="L64" s="30">
        <v>292.65219999999999</v>
      </c>
      <c r="M64" s="31">
        <f t="shared" si="2"/>
        <v>17.559131999999998</v>
      </c>
      <c r="N64" s="30">
        <f t="shared" si="3"/>
        <v>50.004131999999998</v>
      </c>
      <c r="O64" s="44" t="s">
        <v>78</v>
      </c>
    </row>
    <row r="65" spans="1:15" ht="15.75" x14ac:dyDescent="0.25">
      <c r="A65" s="33">
        <v>26</v>
      </c>
      <c r="B65" s="34" t="s">
        <v>79</v>
      </c>
      <c r="C65" s="35">
        <v>7</v>
      </c>
      <c r="D65" s="36">
        <v>7</v>
      </c>
      <c r="E65" s="37">
        <v>33</v>
      </c>
      <c r="F65" s="38"/>
      <c r="G65" s="39"/>
      <c r="H65" s="40">
        <v>4</v>
      </c>
      <c r="I65" s="37"/>
      <c r="J65" s="29">
        <f t="shared" si="0"/>
        <v>51</v>
      </c>
      <c r="K65" s="29">
        <f t="shared" si="1"/>
        <v>35.700000000000003</v>
      </c>
      <c r="L65" s="30">
        <v>235.12450000000001</v>
      </c>
      <c r="M65" s="31">
        <f t="shared" si="2"/>
        <v>14.107470000000001</v>
      </c>
      <c r="N65" s="30">
        <f t="shared" si="3"/>
        <v>49.807470000000002</v>
      </c>
      <c r="O65" s="44" t="s">
        <v>78</v>
      </c>
    </row>
    <row r="66" spans="1:15" ht="15.75" x14ac:dyDescent="0.25">
      <c r="A66" s="33">
        <v>23</v>
      </c>
      <c r="B66" s="34" t="s">
        <v>80</v>
      </c>
      <c r="C66" s="35">
        <v>5.5</v>
      </c>
      <c r="D66" s="36">
        <v>9.5</v>
      </c>
      <c r="E66" s="37">
        <v>35</v>
      </c>
      <c r="F66" s="38"/>
      <c r="G66" s="39"/>
      <c r="H66" s="40">
        <v>5</v>
      </c>
      <c r="I66" s="37"/>
      <c r="J66" s="29">
        <f t="shared" si="0"/>
        <v>55</v>
      </c>
      <c r="K66" s="29">
        <f t="shared" si="1"/>
        <v>38.5</v>
      </c>
      <c r="L66" s="30">
        <v>183.23249999999999</v>
      </c>
      <c r="M66" s="31">
        <f t="shared" si="2"/>
        <v>10.99395</v>
      </c>
      <c r="N66" s="30">
        <f t="shared" si="3"/>
        <v>49.493949999999998</v>
      </c>
      <c r="O66" s="44" t="s">
        <v>78</v>
      </c>
    </row>
    <row r="67" spans="1:15" ht="15.75" x14ac:dyDescent="0.25">
      <c r="A67" s="33">
        <v>92</v>
      </c>
      <c r="B67" s="34" t="s">
        <v>81</v>
      </c>
      <c r="C67" s="35">
        <v>7.2</v>
      </c>
      <c r="D67" s="36">
        <v>12</v>
      </c>
      <c r="E67" s="37">
        <v>30</v>
      </c>
      <c r="F67" s="38"/>
      <c r="G67" s="39"/>
      <c r="H67" s="40">
        <v>7</v>
      </c>
      <c r="I67" s="37"/>
      <c r="J67" s="29">
        <f t="shared" si="0"/>
        <v>56.2</v>
      </c>
      <c r="K67" s="29">
        <f t="shared" si="1"/>
        <v>39.340000000000003</v>
      </c>
      <c r="L67" s="30">
        <v>169.09</v>
      </c>
      <c r="M67" s="31">
        <f t="shared" si="2"/>
        <v>10.1454</v>
      </c>
      <c r="N67" s="30">
        <f t="shared" si="3"/>
        <v>49.485400000000006</v>
      </c>
      <c r="O67" s="44" t="s">
        <v>78</v>
      </c>
    </row>
    <row r="68" spans="1:15" ht="15.75" x14ac:dyDescent="0.25">
      <c r="A68" s="33">
        <v>11</v>
      </c>
      <c r="B68" s="34" t="s">
        <v>82</v>
      </c>
      <c r="C68" s="35">
        <v>4.9000000000000004</v>
      </c>
      <c r="D68" s="36">
        <v>7</v>
      </c>
      <c r="E68" s="37">
        <v>26</v>
      </c>
      <c r="F68" s="38"/>
      <c r="G68" s="39"/>
      <c r="H68" s="40">
        <v>10</v>
      </c>
      <c r="I68" s="37"/>
      <c r="J68" s="29">
        <f t="shared" ref="J68:J109" si="4">C68+D68+E68+F68+G68+H68+I68</f>
        <v>47.9</v>
      </c>
      <c r="K68" s="29">
        <f t="shared" ref="K68:K109" si="5">J68*70/100</f>
        <v>33.53</v>
      </c>
      <c r="L68" s="30">
        <v>258.91329999999999</v>
      </c>
      <c r="M68" s="31">
        <f t="shared" ref="M68:M109" si="6">(L68/5)*30/100</f>
        <v>15.534798</v>
      </c>
      <c r="N68" s="30">
        <f t="shared" ref="N68:N109" si="7">K68+M68</f>
        <v>49.064798000000003</v>
      </c>
      <c r="O68" s="44" t="s">
        <v>78</v>
      </c>
    </row>
    <row r="69" spans="1:15" ht="15.75" x14ac:dyDescent="0.25">
      <c r="A69" s="33">
        <v>10</v>
      </c>
      <c r="B69" s="34" t="s">
        <v>83</v>
      </c>
      <c r="C69" s="35">
        <v>3.8</v>
      </c>
      <c r="D69" s="36">
        <v>8</v>
      </c>
      <c r="E69" s="37">
        <v>30</v>
      </c>
      <c r="F69" s="38"/>
      <c r="G69" s="39"/>
      <c r="H69" s="40">
        <v>10</v>
      </c>
      <c r="I69" s="37"/>
      <c r="J69" s="29">
        <f t="shared" si="4"/>
        <v>51.8</v>
      </c>
      <c r="K69" s="29">
        <f t="shared" si="5"/>
        <v>36.26</v>
      </c>
      <c r="L69" s="30">
        <v>205.12260000000001</v>
      </c>
      <c r="M69" s="31">
        <f t="shared" si="6"/>
        <v>12.307356</v>
      </c>
      <c r="N69" s="30">
        <f t="shared" si="7"/>
        <v>48.567355999999997</v>
      </c>
      <c r="O69" s="44" t="s">
        <v>78</v>
      </c>
    </row>
    <row r="70" spans="1:15" ht="15.75" x14ac:dyDescent="0.25">
      <c r="A70" s="33">
        <v>107</v>
      </c>
      <c r="B70" s="34" t="s">
        <v>84</v>
      </c>
      <c r="C70" s="35">
        <v>7.3</v>
      </c>
      <c r="D70" s="36">
        <v>3.5</v>
      </c>
      <c r="E70" s="37">
        <v>30</v>
      </c>
      <c r="F70" s="38"/>
      <c r="G70" s="39"/>
      <c r="H70" s="40">
        <v>10</v>
      </c>
      <c r="I70" s="37"/>
      <c r="J70" s="29">
        <f t="shared" si="4"/>
        <v>50.8</v>
      </c>
      <c r="K70" s="29">
        <f t="shared" si="5"/>
        <v>35.56</v>
      </c>
      <c r="L70" s="30">
        <v>198.548</v>
      </c>
      <c r="M70" s="31">
        <f t="shared" si="6"/>
        <v>11.912879999999999</v>
      </c>
      <c r="N70" s="30">
        <f t="shared" si="7"/>
        <v>47.472880000000004</v>
      </c>
      <c r="O70" s="44" t="s">
        <v>78</v>
      </c>
    </row>
    <row r="71" spans="1:15" ht="15.75" x14ac:dyDescent="0.25">
      <c r="A71" s="33">
        <v>49</v>
      </c>
      <c r="B71" s="34" t="s">
        <v>85</v>
      </c>
      <c r="C71" s="35">
        <v>7.1</v>
      </c>
      <c r="D71" s="36">
        <v>12.75</v>
      </c>
      <c r="E71" s="37">
        <v>18</v>
      </c>
      <c r="F71" s="38"/>
      <c r="G71" s="39"/>
      <c r="H71" s="40">
        <v>7</v>
      </c>
      <c r="I71" s="37"/>
      <c r="J71" s="29">
        <f t="shared" si="4"/>
        <v>44.85</v>
      </c>
      <c r="K71" s="29">
        <f t="shared" si="5"/>
        <v>31.395</v>
      </c>
      <c r="L71" s="30">
        <v>261.7022</v>
      </c>
      <c r="M71" s="31">
        <f t="shared" si="6"/>
        <v>15.702132000000001</v>
      </c>
      <c r="N71" s="30">
        <f t="shared" si="7"/>
        <v>47.097132000000002</v>
      </c>
      <c r="O71" s="44" t="s">
        <v>78</v>
      </c>
    </row>
    <row r="72" spans="1:15" ht="15.75" x14ac:dyDescent="0.25">
      <c r="A72" s="33">
        <v>6</v>
      </c>
      <c r="B72" s="34" t="s">
        <v>86</v>
      </c>
      <c r="C72" s="35">
        <v>3.2</v>
      </c>
      <c r="D72" s="36">
        <v>4.25</v>
      </c>
      <c r="E72" s="37">
        <v>26</v>
      </c>
      <c r="F72" s="38"/>
      <c r="G72" s="39"/>
      <c r="H72" s="40">
        <v>10</v>
      </c>
      <c r="I72" s="37"/>
      <c r="J72" s="29">
        <f t="shared" si="4"/>
        <v>43.45</v>
      </c>
      <c r="K72" s="29">
        <f t="shared" si="5"/>
        <v>30.414999999999999</v>
      </c>
      <c r="L72" s="30">
        <v>272.8802</v>
      </c>
      <c r="M72" s="31">
        <f t="shared" si="6"/>
        <v>16.372812</v>
      </c>
      <c r="N72" s="30">
        <f t="shared" si="7"/>
        <v>46.787812000000002</v>
      </c>
      <c r="O72" s="44" t="s">
        <v>78</v>
      </c>
    </row>
    <row r="73" spans="1:15" ht="15.75" x14ac:dyDescent="0.25">
      <c r="A73" s="33">
        <v>29</v>
      </c>
      <c r="B73" s="34" t="s">
        <v>87</v>
      </c>
      <c r="C73" s="35">
        <v>9.5</v>
      </c>
      <c r="D73" s="36">
        <v>6.25</v>
      </c>
      <c r="E73" s="37">
        <v>30</v>
      </c>
      <c r="F73" s="38"/>
      <c r="G73" s="39"/>
      <c r="H73" s="40">
        <v>5</v>
      </c>
      <c r="I73" s="37"/>
      <c r="J73" s="29">
        <f t="shared" si="4"/>
        <v>50.75</v>
      </c>
      <c r="K73" s="29">
        <f t="shared" si="5"/>
        <v>35.524999999999999</v>
      </c>
      <c r="L73" s="30">
        <v>165.0462</v>
      </c>
      <c r="M73" s="31">
        <f t="shared" si="6"/>
        <v>9.9027720000000006</v>
      </c>
      <c r="N73" s="30">
        <f t="shared" si="7"/>
        <v>45.427771999999997</v>
      </c>
      <c r="O73" s="44" t="s">
        <v>78</v>
      </c>
    </row>
    <row r="74" spans="1:15" ht="15.75" x14ac:dyDescent="0.25">
      <c r="A74" s="33">
        <v>27</v>
      </c>
      <c r="B74" s="34" t="s">
        <v>88</v>
      </c>
      <c r="C74" s="35">
        <v>7.1</v>
      </c>
      <c r="D74" s="36">
        <v>0.5</v>
      </c>
      <c r="E74" s="37">
        <v>33</v>
      </c>
      <c r="F74" s="38"/>
      <c r="G74" s="39"/>
      <c r="H74" s="40">
        <v>7</v>
      </c>
      <c r="I74" s="37"/>
      <c r="J74" s="29">
        <f t="shared" si="4"/>
        <v>47.6</v>
      </c>
      <c r="K74" s="29">
        <f t="shared" si="5"/>
        <v>33.32</v>
      </c>
      <c r="L74" s="30">
        <v>197.66480000000001</v>
      </c>
      <c r="M74" s="31">
        <f t="shared" si="6"/>
        <v>11.859888000000002</v>
      </c>
      <c r="N74" s="30">
        <f t="shared" si="7"/>
        <v>45.179888000000005</v>
      </c>
      <c r="O74" s="44" t="s">
        <v>78</v>
      </c>
    </row>
    <row r="75" spans="1:15" ht="15.75" x14ac:dyDescent="0.25">
      <c r="A75" s="33">
        <v>73</v>
      </c>
      <c r="B75" s="34" t="s">
        <v>89</v>
      </c>
      <c r="C75" s="35">
        <v>5</v>
      </c>
      <c r="D75" s="36">
        <v>4</v>
      </c>
      <c r="E75" s="37">
        <v>33</v>
      </c>
      <c r="F75" s="38"/>
      <c r="G75" s="39"/>
      <c r="H75" s="40">
        <v>5</v>
      </c>
      <c r="I75" s="37"/>
      <c r="J75" s="29">
        <f t="shared" si="4"/>
        <v>47</v>
      </c>
      <c r="K75" s="29">
        <f t="shared" si="5"/>
        <v>32.9</v>
      </c>
      <c r="L75" s="30">
        <v>198.94290000000001</v>
      </c>
      <c r="M75" s="31">
        <f t="shared" si="6"/>
        <v>11.936574</v>
      </c>
      <c r="N75" s="30">
        <f t="shared" si="7"/>
        <v>44.836573999999999</v>
      </c>
      <c r="O75" s="44" t="s">
        <v>78</v>
      </c>
    </row>
    <row r="76" spans="1:15" ht="15.75" x14ac:dyDescent="0.25">
      <c r="A76" s="33">
        <v>91</v>
      </c>
      <c r="B76" s="34" t="s">
        <v>90</v>
      </c>
      <c r="C76" s="35">
        <v>10</v>
      </c>
      <c r="D76" s="36">
        <v>13.25</v>
      </c>
      <c r="E76" s="37">
        <v>18</v>
      </c>
      <c r="F76" s="38"/>
      <c r="G76" s="39"/>
      <c r="H76" s="40">
        <v>8</v>
      </c>
      <c r="I76" s="37"/>
      <c r="J76" s="29">
        <f t="shared" si="4"/>
        <v>49.25</v>
      </c>
      <c r="K76" s="29">
        <f t="shared" si="5"/>
        <v>34.475000000000001</v>
      </c>
      <c r="L76" s="30">
        <v>155.30000000000001</v>
      </c>
      <c r="M76" s="31">
        <f t="shared" si="6"/>
        <v>9.3180000000000014</v>
      </c>
      <c r="N76" s="30">
        <f t="shared" si="7"/>
        <v>43.793000000000006</v>
      </c>
      <c r="O76" s="44" t="s">
        <v>78</v>
      </c>
    </row>
    <row r="77" spans="1:15" ht="15.75" x14ac:dyDescent="0.25">
      <c r="A77" s="33">
        <v>70</v>
      </c>
      <c r="B77" s="34" t="s">
        <v>91</v>
      </c>
      <c r="C77" s="35">
        <v>7</v>
      </c>
      <c r="D77" s="36">
        <v>8</v>
      </c>
      <c r="E77" s="37">
        <v>15</v>
      </c>
      <c r="F77" s="38"/>
      <c r="G77" s="39"/>
      <c r="H77" s="40">
        <v>9</v>
      </c>
      <c r="I77" s="37"/>
      <c r="J77" s="29">
        <f t="shared" si="4"/>
        <v>39</v>
      </c>
      <c r="K77" s="29">
        <f t="shared" si="5"/>
        <v>27.3</v>
      </c>
      <c r="L77" s="30">
        <v>271.41739999999999</v>
      </c>
      <c r="M77" s="31">
        <f t="shared" si="6"/>
        <v>16.285043999999999</v>
      </c>
      <c r="N77" s="30">
        <f t="shared" si="7"/>
        <v>43.585043999999996</v>
      </c>
      <c r="O77" s="44" t="s">
        <v>78</v>
      </c>
    </row>
    <row r="78" spans="1:15" ht="15.75" x14ac:dyDescent="0.25">
      <c r="A78" s="33">
        <v>12</v>
      </c>
      <c r="B78" s="34" t="s">
        <v>92</v>
      </c>
      <c r="C78" s="35">
        <v>5.2</v>
      </c>
      <c r="D78" s="36">
        <v>5.75</v>
      </c>
      <c r="E78" s="37">
        <v>26</v>
      </c>
      <c r="F78" s="38"/>
      <c r="G78" s="39"/>
      <c r="H78" s="40">
        <v>5</v>
      </c>
      <c r="I78" s="37"/>
      <c r="J78" s="29">
        <f t="shared" si="4"/>
        <v>41.95</v>
      </c>
      <c r="K78" s="29">
        <f t="shared" si="5"/>
        <v>29.364999999999998</v>
      </c>
      <c r="L78" s="30">
        <v>212.12129999999999</v>
      </c>
      <c r="M78" s="31">
        <f t="shared" si="6"/>
        <v>12.727277999999998</v>
      </c>
      <c r="N78" s="30">
        <f t="shared" si="7"/>
        <v>42.092277999999993</v>
      </c>
      <c r="O78" s="44" t="s">
        <v>78</v>
      </c>
    </row>
    <row r="79" spans="1:15" ht="15.75" x14ac:dyDescent="0.25">
      <c r="A79" s="33">
        <v>2</v>
      </c>
      <c r="B79" s="34" t="s">
        <v>93</v>
      </c>
      <c r="C79" s="35">
        <v>4.7</v>
      </c>
      <c r="D79" s="36">
        <v>8</v>
      </c>
      <c r="E79" s="37">
        <v>23</v>
      </c>
      <c r="F79" s="38"/>
      <c r="G79" s="39"/>
      <c r="H79" s="40">
        <v>8</v>
      </c>
      <c r="I79" s="37"/>
      <c r="J79" s="29">
        <f t="shared" si="4"/>
        <v>43.7</v>
      </c>
      <c r="K79" s="29">
        <f t="shared" si="5"/>
        <v>30.59</v>
      </c>
      <c r="L79" s="30">
        <v>177.60069999999999</v>
      </c>
      <c r="M79" s="31">
        <f t="shared" si="6"/>
        <v>10.656041999999999</v>
      </c>
      <c r="N79" s="30">
        <f t="shared" si="7"/>
        <v>41.246042000000003</v>
      </c>
      <c r="O79" s="44" t="s">
        <v>78</v>
      </c>
    </row>
    <row r="80" spans="1:15" ht="15.75" x14ac:dyDescent="0.25">
      <c r="A80" s="33">
        <v>1</v>
      </c>
      <c r="B80" s="34" t="s">
        <v>94</v>
      </c>
      <c r="C80" s="35">
        <v>6.8</v>
      </c>
      <c r="D80" s="36">
        <v>9.75</v>
      </c>
      <c r="E80" s="37">
        <v>18</v>
      </c>
      <c r="F80" s="38"/>
      <c r="G80" s="39"/>
      <c r="H80" s="40">
        <v>10</v>
      </c>
      <c r="I80" s="37"/>
      <c r="J80" s="29">
        <f t="shared" si="4"/>
        <v>44.55</v>
      </c>
      <c r="K80" s="29">
        <f t="shared" si="5"/>
        <v>31.184999999999999</v>
      </c>
      <c r="L80" s="30">
        <v>157.33609999999999</v>
      </c>
      <c r="M80" s="31">
        <f t="shared" si="6"/>
        <v>9.4401659999999996</v>
      </c>
      <c r="N80" s="30">
        <f t="shared" si="7"/>
        <v>40.625166</v>
      </c>
      <c r="O80" s="44" t="s">
        <v>78</v>
      </c>
    </row>
    <row r="81" spans="1:15" ht="15.75" x14ac:dyDescent="0.25">
      <c r="A81" s="33">
        <v>3</v>
      </c>
      <c r="B81" s="34" t="s">
        <v>95</v>
      </c>
      <c r="C81" s="35">
        <v>1.7</v>
      </c>
      <c r="D81" s="36">
        <v>0</v>
      </c>
      <c r="E81" s="37">
        <v>18</v>
      </c>
      <c r="F81" s="38"/>
      <c r="G81" s="39"/>
      <c r="H81" s="40">
        <v>10</v>
      </c>
      <c r="I81" s="37">
        <v>7</v>
      </c>
      <c r="J81" s="29">
        <f t="shared" si="4"/>
        <v>36.700000000000003</v>
      </c>
      <c r="K81" s="29">
        <f t="shared" si="5"/>
        <v>25.69</v>
      </c>
      <c r="L81" s="30">
        <v>248.73599999999999</v>
      </c>
      <c r="M81" s="31">
        <f t="shared" si="6"/>
        <v>14.924159999999999</v>
      </c>
      <c r="N81" s="30">
        <f t="shared" si="7"/>
        <v>40.614159999999998</v>
      </c>
      <c r="O81" s="44" t="s">
        <v>78</v>
      </c>
    </row>
    <row r="82" spans="1:15" ht="15.75" x14ac:dyDescent="0.25">
      <c r="A82" s="33">
        <v>77</v>
      </c>
      <c r="B82" s="34" t="s">
        <v>96</v>
      </c>
      <c r="C82" s="35">
        <v>5</v>
      </c>
      <c r="D82" s="36">
        <v>10.75</v>
      </c>
      <c r="E82" s="37">
        <v>15</v>
      </c>
      <c r="F82" s="38"/>
      <c r="G82" s="39"/>
      <c r="H82" s="40">
        <v>8</v>
      </c>
      <c r="I82" s="37"/>
      <c r="J82" s="29">
        <f t="shared" si="4"/>
        <v>38.75</v>
      </c>
      <c r="K82" s="29">
        <f t="shared" si="5"/>
        <v>27.125</v>
      </c>
      <c r="L82" s="30">
        <v>215.59</v>
      </c>
      <c r="M82" s="31">
        <f t="shared" si="6"/>
        <v>12.9354</v>
      </c>
      <c r="N82" s="30">
        <f t="shared" si="7"/>
        <v>40.060400000000001</v>
      </c>
      <c r="O82" s="44" t="s">
        <v>78</v>
      </c>
    </row>
    <row r="83" spans="1:15" ht="15.75" x14ac:dyDescent="0.25">
      <c r="A83" s="33">
        <v>79</v>
      </c>
      <c r="B83" s="34" t="s">
        <v>97</v>
      </c>
      <c r="C83" s="35">
        <v>7.9</v>
      </c>
      <c r="D83" s="36">
        <v>10.25</v>
      </c>
      <c r="E83" s="37">
        <v>15</v>
      </c>
      <c r="F83" s="38"/>
      <c r="G83" s="39"/>
      <c r="H83" s="40">
        <v>5</v>
      </c>
      <c r="I83" s="37"/>
      <c r="J83" s="29">
        <f t="shared" si="4"/>
        <v>38.15</v>
      </c>
      <c r="K83" s="29">
        <f t="shared" si="5"/>
        <v>26.704999999999998</v>
      </c>
      <c r="L83" s="30">
        <v>216.47</v>
      </c>
      <c r="M83" s="31">
        <f t="shared" si="6"/>
        <v>12.988199999999999</v>
      </c>
      <c r="N83" s="30">
        <f t="shared" si="7"/>
        <v>39.693199999999997</v>
      </c>
      <c r="O83" s="44" t="s">
        <v>78</v>
      </c>
    </row>
    <row r="84" spans="1:15" ht="15.75" x14ac:dyDescent="0.25">
      <c r="A84" s="33">
        <v>16</v>
      </c>
      <c r="B84" s="34" t="s">
        <v>98</v>
      </c>
      <c r="C84" s="35">
        <v>5.7</v>
      </c>
      <c r="D84" s="36">
        <v>7.5</v>
      </c>
      <c r="E84" s="37">
        <v>23</v>
      </c>
      <c r="F84" s="38"/>
      <c r="G84" s="39"/>
      <c r="H84" s="40">
        <v>4</v>
      </c>
      <c r="I84" s="37"/>
      <c r="J84" s="29">
        <f t="shared" si="4"/>
        <v>40.200000000000003</v>
      </c>
      <c r="K84" s="29">
        <f t="shared" si="5"/>
        <v>28.14</v>
      </c>
      <c r="L84" s="30">
        <v>183.0104</v>
      </c>
      <c r="M84" s="31">
        <f t="shared" si="6"/>
        <v>10.980624000000001</v>
      </c>
      <c r="N84" s="30">
        <f t="shared" si="7"/>
        <v>39.120623999999999</v>
      </c>
      <c r="O84" s="44" t="s">
        <v>78</v>
      </c>
    </row>
    <row r="85" spans="1:15" ht="15.75" x14ac:dyDescent="0.25">
      <c r="A85" s="33">
        <v>18</v>
      </c>
      <c r="B85" s="34" t="s">
        <v>99</v>
      </c>
      <c r="C85" s="35">
        <v>6.9</v>
      </c>
      <c r="D85" s="36">
        <v>15</v>
      </c>
      <c r="E85" s="37">
        <v>9</v>
      </c>
      <c r="F85" s="38"/>
      <c r="G85" s="39"/>
      <c r="H85" s="40">
        <v>10</v>
      </c>
      <c r="I85" s="37"/>
      <c r="J85" s="29">
        <f t="shared" si="4"/>
        <v>40.9</v>
      </c>
      <c r="K85" s="29">
        <f t="shared" si="5"/>
        <v>28.63</v>
      </c>
      <c r="L85" s="30">
        <v>171.28</v>
      </c>
      <c r="M85" s="31">
        <f t="shared" si="6"/>
        <v>10.276800000000001</v>
      </c>
      <c r="N85" s="30">
        <f t="shared" si="7"/>
        <v>38.906800000000004</v>
      </c>
      <c r="O85" s="44" t="s">
        <v>78</v>
      </c>
    </row>
    <row r="86" spans="1:15" ht="15.75" x14ac:dyDescent="0.25">
      <c r="A86" s="42">
        <v>89</v>
      </c>
      <c r="B86" s="43" t="s">
        <v>100</v>
      </c>
      <c r="C86" s="35">
        <v>8.1</v>
      </c>
      <c r="D86" s="36">
        <v>8.75</v>
      </c>
      <c r="E86" s="37">
        <v>12</v>
      </c>
      <c r="F86" s="38"/>
      <c r="G86" s="39"/>
      <c r="H86" s="40">
        <v>6</v>
      </c>
      <c r="I86" s="37"/>
      <c r="J86" s="29">
        <f t="shared" si="4"/>
        <v>34.85</v>
      </c>
      <c r="K86" s="29">
        <f t="shared" si="5"/>
        <v>24.395</v>
      </c>
      <c r="L86" s="30">
        <v>240.89</v>
      </c>
      <c r="M86" s="31">
        <f t="shared" si="6"/>
        <v>14.453399999999998</v>
      </c>
      <c r="N86" s="30">
        <f t="shared" si="7"/>
        <v>38.848399999999998</v>
      </c>
      <c r="O86" s="44" t="s">
        <v>78</v>
      </c>
    </row>
    <row r="87" spans="1:15" ht="15.75" x14ac:dyDescent="0.25">
      <c r="A87" s="33">
        <v>34</v>
      </c>
      <c r="B87" s="34" t="s">
        <v>101</v>
      </c>
      <c r="C87" s="35">
        <v>8</v>
      </c>
      <c r="D87" s="36">
        <v>9.75</v>
      </c>
      <c r="E87" s="37">
        <v>10</v>
      </c>
      <c r="F87" s="38"/>
      <c r="G87" s="39"/>
      <c r="H87" s="40">
        <v>10</v>
      </c>
      <c r="I87" s="37"/>
      <c r="J87" s="29">
        <f t="shared" si="4"/>
        <v>37.75</v>
      </c>
      <c r="K87" s="29">
        <f t="shared" si="5"/>
        <v>26.425000000000001</v>
      </c>
      <c r="L87" s="30">
        <v>203.4881</v>
      </c>
      <c r="M87" s="31">
        <f t="shared" si="6"/>
        <v>12.209285999999999</v>
      </c>
      <c r="N87" s="30">
        <f t="shared" si="7"/>
        <v>38.634286000000003</v>
      </c>
      <c r="O87" s="44" t="s">
        <v>78</v>
      </c>
    </row>
    <row r="88" spans="1:15" ht="15.75" x14ac:dyDescent="0.25">
      <c r="A88" s="42">
        <v>106</v>
      </c>
      <c r="B88" s="43" t="s">
        <v>102</v>
      </c>
      <c r="C88" s="35">
        <v>4.8</v>
      </c>
      <c r="D88" s="36">
        <v>11.25</v>
      </c>
      <c r="E88" s="37">
        <v>15</v>
      </c>
      <c r="F88" s="38"/>
      <c r="G88" s="39"/>
      <c r="H88" s="40">
        <v>9</v>
      </c>
      <c r="I88" s="37"/>
      <c r="J88" s="29">
        <f t="shared" si="4"/>
        <v>40.049999999999997</v>
      </c>
      <c r="K88" s="29">
        <f t="shared" si="5"/>
        <v>28.035</v>
      </c>
      <c r="L88" s="30">
        <v>175.82599999999999</v>
      </c>
      <c r="M88" s="31">
        <f t="shared" si="6"/>
        <v>10.54956</v>
      </c>
      <c r="N88" s="30">
        <f t="shared" si="7"/>
        <v>38.584559999999996</v>
      </c>
      <c r="O88" s="44" t="s">
        <v>78</v>
      </c>
    </row>
    <row r="89" spans="1:15" ht="15.75" x14ac:dyDescent="0.25">
      <c r="A89" s="33">
        <v>50</v>
      </c>
      <c r="B89" s="34" t="s">
        <v>103</v>
      </c>
      <c r="C89" s="35">
        <v>1.2</v>
      </c>
      <c r="D89" s="36">
        <v>0</v>
      </c>
      <c r="E89" s="37">
        <v>33</v>
      </c>
      <c r="F89" s="38"/>
      <c r="G89" s="39"/>
      <c r="H89" s="40">
        <v>5</v>
      </c>
      <c r="I89" s="37"/>
      <c r="J89" s="29">
        <f t="shared" si="4"/>
        <v>39.200000000000003</v>
      </c>
      <c r="K89" s="29">
        <f t="shared" si="5"/>
        <v>27.44</v>
      </c>
      <c r="L89" s="30">
        <v>183.96610000000001</v>
      </c>
      <c r="M89" s="31">
        <f t="shared" si="6"/>
        <v>11.037966000000001</v>
      </c>
      <c r="N89" s="30">
        <f t="shared" si="7"/>
        <v>38.477966000000002</v>
      </c>
      <c r="O89" s="44" t="s">
        <v>78</v>
      </c>
    </row>
    <row r="90" spans="1:15" ht="15.75" x14ac:dyDescent="0.25">
      <c r="A90" s="33">
        <v>58</v>
      </c>
      <c r="B90" s="34" t="s">
        <v>104</v>
      </c>
      <c r="C90" s="35">
        <v>4.2</v>
      </c>
      <c r="D90" s="36">
        <v>9.25</v>
      </c>
      <c r="E90" s="37">
        <v>18</v>
      </c>
      <c r="F90" s="38"/>
      <c r="G90" s="39"/>
      <c r="H90" s="40">
        <v>6</v>
      </c>
      <c r="I90" s="37"/>
      <c r="J90" s="29">
        <f t="shared" si="4"/>
        <v>37.450000000000003</v>
      </c>
      <c r="K90" s="29">
        <f t="shared" si="5"/>
        <v>26.215</v>
      </c>
      <c r="L90" s="30">
        <v>200.98779999999999</v>
      </c>
      <c r="M90" s="31">
        <f t="shared" si="6"/>
        <v>12.059267999999999</v>
      </c>
      <c r="N90" s="30">
        <f t="shared" si="7"/>
        <v>38.274267999999999</v>
      </c>
      <c r="O90" s="44" t="s">
        <v>78</v>
      </c>
    </row>
    <row r="91" spans="1:15" ht="15.75" x14ac:dyDescent="0.25">
      <c r="A91" s="33">
        <v>52</v>
      </c>
      <c r="B91" s="34" t="s">
        <v>105</v>
      </c>
      <c r="C91" s="35">
        <v>5.9</v>
      </c>
      <c r="D91" s="36">
        <v>0</v>
      </c>
      <c r="E91" s="37">
        <v>26</v>
      </c>
      <c r="F91" s="38"/>
      <c r="G91" s="39"/>
      <c r="H91" s="40">
        <v>7</v>
      </c>
      <c r="I91" s="37"/>
      <c r="J91" s="29">
        <f t="shared" si="4"/>
        <v>38.9</v>
      </c>
      <c r="K91" s="29">
        <f t="shared" si="5"/>
        <v>27.23</v>
      </c>
      <c r="L91" s="30">
        <v>158.8383</v>
      </c>
      <c r="M91" s="31">
        <f t="shared" si="6"/>
        <v>9.5302980000000002</v>
      </c>
      <c r="N91" s="30">
        <f t="shared" si="7"/>
        <v>36.760297999999999</v>
      </c>
      <c r="O91" s="44" t="s">
        <v>78</v>
      </c>
    </row>
    <row r="92" spans="1:15" ht="15.75" x14ac:dyDescent="0.25">
      <c r="A92" s="33">
        <v>63</v>
      </c>
      <c r="B92" s="34" t="s">
        <v>106</v>
      </c>
      <c r="C92" s="35">
        <v>5.6</v>
      </c>
      <c r="D92" s="36">
        <v>1.75</v>
      </c>
      <c r="E92" s="37">
        <v>26</v>
      </c>
      <c r="F92" s="38"/>
      <c r="G92" s="39"/>
      <c r="H92" s="40">
        <v>5</v>
      </c>
      <c r="I92" s="37"/>
      <c r="J92" s="29">
        <f t="shared" si="4"/>
        <v>38.35</v>
      </c>
      <c r="K92" s="29">
        <f t="shared" si="5"/>
        <v>26.844999999999999</v>
      </c>
      <c r="L92" s="30">
        <v>153.50450000000001</v>
      </c>
      <c r="M92" s="31">
        <f t="shared" si="6"/>
        <v>9.2102700000000013</v>
      </c>
      <c r="N92" s="30">
        <f t="shared" si="7"/>
        <v>36.05527</v>
      </c>
      <c r="O92" s="44" t="s">
        <v>78</v>
      </c>
    </row>
    <row r="93" spans="1:15" ht="15.75" x14ac:dyDescent="0.25">
      <c r="A93" s="33">
        <v>64</v>
      </c>
      <c r="B93" s="34" t="s">
        <v>107</v>
      </c>
      <c r="C93" s="35">
        <v>4</v>
      </c>
      <c r="D93" s="36">
        <v>0</v>
      </c>
      <c r="E93" s="37">
        <v>23</v>
      </c>
      <c r="F93" s="38"/>
      <c r="G93" s="39"/>
      <c r="H93" s="40">
        <v>5</v>
      </c>
      <c r="I93" s="37"/>
      <c r="J93" s="29">
        <f t="shared" si="4"/>
        <v>32</v>
      </c>
      <c r="K93" s="29">
        <f t="shared" si="5"/>
        <v>22.4</v>
      </c>
      <c r="L93" s="30">
        <v>213.9879</v>
      </c>
      <c r="M93" s="31">
        <f t="shared" si="6"/>
        <v>12.839273999999998</v>
      </c>
      <c r="N93" s="30">
        <f t="shared" si="7"/>
        <v>35.239273999999995</v>
      </c>
      <c r="O93" s="44" t="s">
        <v>78</v>
      </c>
    </row>
    <row r="94" spans="1:15" ht="15.75" x14ac:dyDescent="0.25">
      <c r="A94" s="33">
        <v>9</v>
      </c>
      <c r="B94" s="34" t="s">
        <v>108</v>
      </c>
      <c r="C94" s="35">
        <v>3.7</v>
      </c>
      <c r="D94" s="36">
        <v>4.5</v>
      </c>
      <c r="E94" s="37">
        <v>15</v>
      </c>
      <c r="F94" s="38"/>
      <c r="G94" s="39"/>
      <c r="H94" s="40">
        <v>5</v>
      </c>
      <c r="I94" s="37"/>
      <c r="J94" s="29">
        <f t="shared" si="4"/>
        <v>28.2</v>
      </c>
      <c r="K94" s="29">
        <f t="shared" si="5"/>
        <v>19.739999999999998</v>
      </c>
      <c r="L94" s="30">
        <v>240.95</v>
      </c>
      <c r="M94" s="31">
        <f t="shared" si="6"/>
        <v>14.456999999999999</v>
      </c>
      <c r="N94" s="30">
        <f t="shared" si="7"/>
        <v>34.196999999999996</v>
      </c>
      <c r="O94" s="44" t="s">
        <v>78</v>
      </c>
    </row>
    <row r="95" spans="1:15" ht="15.75" x14ac:dyDescent="0.25">
      <c r="A95" s="33">
        <v>33</v>
      </c>
      <c r="B95" s="34" t="s">
        <v>109</v>
      </c>
      <c r="C95" s="35">
        <v>6.2</v>
      </c>
      <c r="D95" s="36">
        <v>2.25</v>
      </c>
      <c r="E95" s="37">
        <v>15</v>
      </c>
      <c r="F95" s="38"/>
      <c r="G95" s="39"/>
      <c r="H95" s="40">
        <v>4</v>
      </c>
      <c r="I95" s="37"/>
      <c r="J95" s="29">
        <f t="shared" si="4"/>
        <v>27.45</v>
      </c>
      <c r="K95" s="29">
        <f t="shared" si="5"/>
        <v>19.215</v>
      </c>
      <c r="L95" s="30">
        <v>199.8391</v>
      </c>
      <c r="M95" s="31">
        <f t="shared" si="6"/>
        <v>11.990346000000002</v>
      </c>
      <c r="N95" s="30">
        <f t="shared" si="7"/>
        <v>31.205346000000002</v>
      </c>
      <c r="O95" s="44" t="s">
        <v>78</v>
      </c>
    </row>
    <row r="96" spans="1:15" ht="15.75" x14ac:dyDescent="0.25">
      <c r="A96" s="33">
        <v>7</v>
      </c>
      <c r="B96" s="34" t="str">
        <f>[1]LİSTE!$C$6</f>
        <v>ERAY AKSOY</v>
      </c>
      <c r="C96" s="35">
        <v>6</v>
      </c>
      <c r="D96" s="36">
        <v>9.5</v>
      </c>
      <c r="E96" s="37">
        <v>0</v>
      </c>
      <c r="F96" s="38"/>
      <c r="G96" s="39"/>
      <c r="H96" s="40">
        <v>5</v>
      </c>
      <c r="I96" s="37"/>
      <c r="J96" s="29">
        <f t="shared" si="4"/>
        <v>20.5</v>
      </c>
      <c r="K96" s="29">
        <f t="shared" si="5"/>
        <v>14.35</v>
      </c>
      <c r="L96" s="30">
        <v>271.16649999999998</v>
      </c>
      <c r="M96" s="31">
        <f t="shared" si="6"/>
        <v>16.26999</v>
      </c>
      <c r="N96" s="30">
        <f t="shared" si="7"/>
        <v>30.619990000000001</v>
      </c>
      <c r="O96" s="44" t="s">
        <v>78</v>
      </c>
    </row>
    <row r="97" spans="1:15" ht="15.75" x14ac:dyDescent="0.25">
      <c r="A97" s="33">
        <v>67</v>
      </c>
      <c r="B97" s="34" t="s">
        <v>110</v>
      </c>
      <c r="C97" s="35">
        <v>5.0999999999999996</v>
      </c>
      <c r="D97" s="36">
        <v>1.5</v>
      </c>
      <c r="E97" s="37">
        <v>18</v>
      </c>
      <c r="F97" s="38"/>
      <c r="G97" s="39"/>
      <c r="H97" s="40">
        <v>5</v>
      </c>
      <c r="I97" s="37"/>
      <c r="J97" s="29">
        <f t="shared" si="4"/>
        <v>29.6</v>
      </c>
      <c r="K97" s="29">
        <f t="shared" si="5"/>
        <v>20.72</v>
      </c>
      <c r="L97" s="30">
        <v>161.1473</v>
      </c>
      <c r="M97" s="31">
        <f t="shared" si="6"/>
        <v>9.6688380000000009</v>
      </c>
      <c r="N97" s="30">
        <f t="shared" si="7"/>
        <v>30.388838</v>
      </c>
      <c r="O97" s="44" t="s">
        <v>78</v>
      </c>
    </row>
    <row r="98" spans="1:15" ht="15.75" x14ac:dyDescent="0.25">
      <c r="A98" s="33">
        <v>4</v>
      </c>
      <c r="B98" s="34" t="str">
        <f>[1]LİSTE!$C$4</f>
        <v>FERHAT GÖKTAŞ</v>
      </c>
      <c r="C98" s="35">
        <v>5.2</v>
      </c>
      <c r="D98" s="36">
        <v>5.75</v>
      </c>
      <c r="E98" s="37">
        <v>3</v>
      </c>
      <c r="F98" s="38"/>
      <c r="G98" s="39"/>
      <c r="H98" s="40">
        <v>4</v>
      </c>
      <c r="I98" s="37"/>
      <c r="J98" s="29">
        <f t="shared" si="4"/>
        <v>17.95</v>
      </c>
      <c r="K98" s="29">
        <f t="shared" si="5"/>
        <v>12.565</v>
      </c>
      <c r="L98" s="30">
        <v>279.4957</v>
      </c>
      <c r="M98" s="31">
        <f t="shared" si="6"/>
        <v>16.769742000000001</v>
      </c>
      <c r="N98" s="30">
        <f t="shared" si="7"/>
        <v>29.334741999999999</v>
      </c>
      <c r="O98" s="44" t="s">
        <v>78</v>
      </c>
    </row>
    <row r="99" spans="1:15" ht="15.75" x14ac:dyDescent="0.25">
      <c r="A99" s="33">
        <v>40</v>
      </c>
      <c r="B99" s="34" t="s">
        <v>111</v>
      </c>
      <c r="C99" s="35">
        <v>0</v>
      </c>
      <c r="D99" s="36">
        <v>0</v>
      </c>
      <c r="E99" s="37">
        <v>15</v>
      </c>
      <c r="F99" s="38"/>
      <c r="G99" s="39"/>
      <c r="H99" s="40">
        <v>7</v>
      </c>
      <c r="I99" s="37"/>
      <c r="J99" s="29">
        <f t="shared" si="4"/>
        <v>22</v>
      </c>
      <c r="K99" s="29">
        <f t="shared" si="5"/>
        <v>15.4</v>
      </c>
      <c r="L99" s="30">
        <v>218.58459999999999</v>
      </c>
      <c r="M99" s="31">
        <f t="shared" si="6"/>
        <v>13.115076000000002</v>
      </c>
      <c r="N99" s="30">
        <f t="shared" si="7"/>
        <v>28.515076000000001</v>
      </c>
      <c r="O99" s="44" t="s">
        <v>78</v>
      </c>
    </row>
    <row r="100" spans="1:15" ht="15.75" x14ac:dyDescent="0.25">
      <c r="A100" s="33">
        <v>72</v>
      </c>
      <c r="B100" s="34" t="s">
        <v>112</v>
      </c>
      <c r="C100" s="35">
        <v>3.2</v>
      </c>
      <c r="D100" s="36">
        <v>4</v>
      </c>
      <c r="E100" s="37">
        <v>12</v>
      </c>
      <c r="F100" s="38"/>
      <c r="G100" s="39"/>
      <c r="H100" s="40">
        <v>5</v>
      </c>
      <c r="I100" s="37"/>
      <c r="J100" s="29">
        <f t="shared" si="4"/>
        <v>24.2</v>
      </c>
      <c r="K100" s="29">
        <f t="shared" si="5"/>
        <v>16.940000000000001</v>
      </c>
      <c r="L100" s="30">
        <v>175.95830000000001</v>
      </c>
      <c r="M100" s="31">
        <f t="shared" si="6"/>
        <v>10.557498000000001</v>
      </c>
      <c r="N100" s="30">
        <f t="shared" si="7"/>
        <v>27.497498</v>
      </c>
      <c r="O100" s="44" t="s">
        <v>78</v>
      </c>
    </row>
    <row r="101" spans="1:15" ht="15.75" x14ac:dyDescent="0.25">
      <c r="A101" s="33">
        <v>44</v>
      </c>
      <c r="B101" s="34" t="s">
        <v>113</v>
      </c>
      <c r="C101" s="35">
        <v>0</v>
      </c>
      <c r="D101" s="36">
        <v>0</v>
      </c>
      <c r="E101" s="37">
        <v>18</v>
      </c>
      <c r="F101" s="38"/>
      <c r="G101" s="39"/>
      <c r="H101" s="40">
        <v>0</v>
      </c>
      <c r="I101" s="37"/>
      <c r="J101" s="29">
        <f t="shared" si="4"/>
        <v>18</v>
      </c>
      <c r="K101" s="29">
        <f t="shared" si="5"/>
        <v>12.6</v>
      </c>
      <c r="L101" s="30">
        <v>238.9332</v>
      </c>
      <c r="M101" s="31">
        <f t="shared" si="6"/>
        <v>14.335991999999999</v>
      </c>
      <c r="N101" s="30">
        <f t="shared" si="7"/>
        <v>26.935991999999999</v>
      </c>
      <c r="O101" s="44" t="s">
        <v>78</v>
      </c>
    </row>
    <row r="102" spans="1:15" ht="15.75" x14ac:dyDescent="0.25">
      <c r="A102" s="33">
        <v>84</v>
      </c>
      <c r="B102" s="34" t="s">
        <v>114</v>
      </c>
      <c r="C102" s="35">
        <v>3.8</v>
      </c>
      <c r="D102" s="36">
        <v>0</v>
      </c>
      <c r="E102" s="37">
        <v>12</v>
      </c>
      <c r="F102" s="38"/>
      <c r="G102" s="39"/>
      <c r="H102" s="40">
        <v>5</v>
      </c>
      <c r="I102" s="37"/>
      <c r="J102" s="29">
        <f t="shared" si="4"/>
        <v>20.8</v>
      </c>
      <c r="K102" s="29">
        <f t="shared" si="5"/>
        <v>14.56</v>
      </c>
      <c r="L102" s="30">
        <v>197.3</v>
      </c>
      <c r="M102" s="31">
        <f t="shared" si="6"/>
        <v>11.837999999999999</v>
      </c>
      <c r="N102" s="30">
        <f t="shared" si="7"/>
        <v>26.398</v>
      </c>
      <c r="O102" s="44" t="s">
        <v>78</v>
      </c>
    </row>
    <row r="103" spans="1:15" ht="15.75" x14ac:dyDescent="0.25">
      <c r="A103" s="33">
        <v>38</v>
      </c>
      <c r="B103" s="34" t="s">
        <v>115</v>
      </c>
      <c r="C103" s="35">
        <v>3.5</v>
      </c>
      <c r="D103" s="36">
        <v>4</v>
      </c>
      <c r="E103" s="37">
        <v>0</v>
      </c>
      <c r="F103" s="38"/>
      <c r="G103" s="39"/>
      <c r="H103" s="40">
        <v>5</v>
      </c>
      <c r="I103" s="37"/>
      <c r="J103" s="29">
        <f t="shared" si="4"/>
        <v>12.5</v>
      </c>
      <c r="K103" s="29">
        <f t="shared" si="5"/>
        <v>8.75</v>
      </c>
      <c r="L103" s="30">
        <v>251.28540000000001</v>
      </c>
      <c r="M103" s="31">
        <f t="shared" si="6"/>
        <v>15.077124000000001</v>
      </c>
      <c r="N103" s="30">
        <f t="shared" si="7"/>
        <v>23.827124000000001</v>
      </c>
      <c r="O103" s="44" t="s">
        <v>78</v>
      </c>
    </row>
    <row r="104" spans="1:15" ht="15.75" x14ac:dyDescent="0.25">
      <c r="A104" s="33">
        <v>17</v>
      </c>
      <c r="B104" s="34" t="s">
        <v>116</v>
      </c>
      <c r="C104" s="35">
        <v>3.9</v>
      </c>
      <c r="D104" s="36">
        <v>2</v>
      </c>
      <c r="E104" s="37">
        <v>9</v>
      </c>
      <c r="F104" s="38"/>
      <c r="G104" s="39"/>
      <c r="H104" s="40">
        <v>3</v>
      </c>
      <c r="I104" s="37"/>
      <c r="J104" s="29">
        <f t="shared" si="4"/>
        <v>17.899999999999999</v>
      </c>
      <c r="K104" s="29">
        <f t="shared" si="5"/>
        <v>12.53</v>
      </c>
      <c r="L104" s="30">
        <v>187.4597</v>
      </c>
      <c r="M104" s="31">
        <f t="shared" si="6"/>
        <v>11.247582</v>
      </c>
      <c r="N104" s="30">
        <f t="shared" si="7"/>
        <v>23.777581999999999</v>
      </c>
      <c r="O104" s="44" t="s">
        <v>78</v>
      </c>
    </row>
    <row r="105" spans="1:15" ht="15.75" x14ac:dyDescent="0.25">
      <c r="A105" s="33">
        <v>41</v>
      </c>
      <c r="B105" s="43" t="s">
        <v>117</v>
      </c>
      <c r="C105" s="35">
        <v>3.2</v>
      </c>
      <c r="D105" s="36">
        <v>10.75</v>
      </c>
      <c r="E105" s="37">
        <v>0</v>
      </c>
      <c r="F105" s="38"/>
      <c r="G105" s="39"/>
      <c r="H105" s="40">
        <v>0</v>
      </c>
      <c r="I105" s="37"/>
      <c r="J105" s="29">
        <f t="shared" si="4"/>
        <v>13.95</v>
      </c>
      <c r="K105" s="29">
        <f t="shared" si="5"/>
        <v>9.7650000000000006</v>
      </c>
      <c r="L105" s="30">
        <v>231.36859999999999</v>
      </c>
      <c r="M105" s="31">
        <f t="shared" si="6"/>
        <v>13.882115999999998</v>
      </c>
      <c r="N105" s="30">
        <f t="shared" si="7"/>
        <v>23.647115999999997</v>
      </c>
      <c r="O105" s="44" t="s">
        <v>78</v>
      </c>
    </row>
    <row r="106" spans="1:15" ht="15.75" x14ac:dyDescent="0.25">
      <c r="A106" s="33">
        <v>47</v>
      </c>
      <c r="B106" s="34" t="s">
        <v>118</v>
      </c>
      <c r="C106" s="35">
        <v>4.5999999999999996</v>
      </c>
      <c r="D106" s="36">
        <v>8.5</v>
      </c>
      <c r="E106" s="37">
        <v>0</v>
      </c>
      <c r="F106" s="38"/>
      <c r="G106" s="39"/>
      <c r="H106" s="40">
        <v>5</v>
      </c>
      <c r="I106" s="37"/>
      <c r="J106" s="29">
        <f t="shared" si="4"/>
        <v>18.100000000000001</v>
      </c>
      <c r="K106" s="29">
        <f t="shared" si="5"/>
        <v>12.67</v>
      </c>
      <c r="L106" s="30">
        <v>181.24420000000001</v>
      </c>
      <c r="M106" s="31">
        <f t="shared" si="6"/>
        <v>10.874652000000001</v>
      </c>
      <c r="N106" s="30">
        <f t="shared" si="7"/>
        <v>23.544651999999999</v>
      </c>
      <c r="O106" s="44" t="s">
        <v>78</v>
      </c>
    </row>
    <row r="107" spans="1:15" ht="15.75" x14ac:dyDescent="0.25">
      <c r="A107" s="33">
        <v>32</v>
      </c>
      <c r="B107" s="34" t="s">
        <v>119</v>
      </c>
      <c r="C107" s="35">
        <v>1.2</v>
      </c>
      <c r="D107" s="36">
        <v>0</v>
      </c>
      <c r="E107" s="37">
        <v>6</v>
      </c>
      <c r="F107" s="38"/>
      <c r="G107" s="39"/>
      <c r="H107" s="40">
        <v>4</v>
      </c>
      <c r="I107" s="37"/>
      <c r="J107" s="29">
        <f t="shared" si="4"/>
        <v>11.2</v>
      </c>
      <c r="K107" s="29">
        <f t="shared" si="5"/>
        <v>7.84</v>
      </c>
      <c r="L107" s="30">
        <v>167.68729999999999</v>
      </c>
      <c r="M107" s="31">
        <f t="shared" si="6"/>
        <v>10.061237999999998</v>
      </c>
      <c r="N107" s="30">
        <f t="shared" si="7"/>
        <v>17.901237999999999</v>
      </c>
      <c r="O107" s="44" t="s">
        <v>78</v>
      </c>
    </row>
    <row r="108" spans="1:15" ht="15.75" x14ac:dyDescent="0.25">
      <c r="A108" s="33">
        <v>25</v>
      </c>
      <c r="B108" s="45" t="s">
        <v>120</v>
      </c>
      <c r="C108" s="46">
        <v>8.9</v>
      </c>
      <c r="D108" s="47">
        <v>0</v>
      </c>
      <c r="E108" s="48">
        <v>0</v>
      </c>
      <c r="F108" s="48"/>
      <c r="G108" s="49"/>
      <c r="H108" s="50">
        <v>4</v>
      </c>
      <c r="I108" s="48"/>
      <c r="J108" s="29">
        <f t="shared" si="4"/>
        <v>12.9</v>
      </c>
      <c r="K108" s="29">
        <f t="shared" si="5"/>
        <v>9.0299999999999994</v>
      </c>
      <c r="L108" s="51">
        <v>147.447</v>
      </c>
      <c r="M108" s="31">
        <f t="shared" si="6"/>
        <v>8.846820000000001</v>
      </c>
      <c r="N108" s="30">
        <f t="shared" si="7"/>
        <v>17.876820000000002</v>
      </c>
      <c r="O108" s="44" t="s">
        <v>78</v>
      </c>
    </row>
    <row r="109" spans="1:15" ht="15.75" x14ac:dyDescent="0.25">
      <c r="A109" s="33">
        <v>24</v>
      </c>
      <c r="B109" s="34" t="s">
        <v>121</v>
      </c>
      <c r="C109" s="35">
        <v>2.8</v>
      </c>
      <c r="D109" s="36">
        <v>1.25</v>
      </c>
      <c r="E109" s="37">
        <v>0</v>
      </c>
      <c r="F109" s="38"/>
      <c r="G109" s="39"/>
      <c r="H109" s="40">
        <v>7</v>
      </c>
      <c r="I109" s="37"/>
      <c r="J109" s="29">
        <f t="shared" si="4"/>
        <v>11.05</v>
      </c>
      <c r="K109" s="29">
        <f t="shared" si="5"/>
        <v>7.7350000000000003</v>
      </c>
      <c r="L109" s="30">
        <v>164.6052</v>
      </c>
      <c r="M109" s="31">
        <f t="shared" si="6"/>
        <v>9.8763119999999986</v>
      </c>
      <c r="N109" s="30">
        <f t="shared" si="7"/>
        <v>17.611311999999998</v>
      </c>
      <c r="O109" s="44" t="s">
        <v>78</v>
      </c>
    </row>
    <row r="110" spans="1:15" ht="15.75" x14ac:dyDescent="0.25">
      <c r="B110" s="52"/>
    </row>
  </sheetData>
  <mergeCells count="10">
    <mergeCell ref="L2:L3"/>
    <mergeCell ref="M2:M3"/>
    <mergeCell ref="N2:N3"/>
    <mergeCell ref="O2:O3"/>
    <mergeCell ref="A2:A3"/>
    <mergeCell ref="C2:G2"/>
    <mergeCell ref="H2:H3"/>
    <mergeCell ref="I2:I3"/>
    <mergeCell ref="J2:J3"/>
    <mergeCell ref="K2:K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Emin</dc:creator>
  <cp:lastModifiedBy>Emin</cp:lastModifiedBy>
  <dcterms:created xsi:type="dcterms:W3CDTF">2016-09-30T12:08:28Z</dcterms:created>
  <dcterms:modified xsi:type="dcterms:W3CDTF">2016-09-30T12:09:49Z</dcterms:modified>
</cp:coreProperties>
</file>